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<sst xmlns="http://schemas.openxmlformats.org/spreadsheetml/2006/main" count="291" uniqueCount="201">
  <si>
    <t>TVIRTINU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</si>
  <si>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</si>
  <si>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</si>
  <si>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</si>
  <si>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</si>
  <si>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</si>
  <si>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</si>
  <si>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</si>
  <si>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</si>
  <si>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</si>
  <si>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</si>
  <si>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</si>
  <si>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</si>
  <si>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</si>
  <si>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</si>
  <si>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</si>
  <si>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</si>
  <si>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</si>
  <si>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</si>
  <si>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</si>
  <si>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</si>
  <si>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</si>
  <si>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</si>
  <si>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</si>
  <si>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</si>
  <si>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</si>
  <si>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</si>
  <si>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</si>
  <si>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</si>
  <si>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</si>
  <si>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</si>
  <si>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</si>
  <si>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</si>
  <si>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</si>
  <si>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</si>
  <si>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</si>
  <si>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</si>
  <si>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</si>
  <si>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</si>
  <si>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</si>
  <si>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</si>
  <si>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</si>
  <si>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</si>
  <si>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</si>
  <si>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</si>
  <si>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</si>
  <si>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</si>
  <si>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</si>
  <si>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</si>
  <si>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</si>
  <si>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</si>
  <si>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</si>
  <si>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</si>
  <si>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</si>
  <si>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</si>
  <si>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</si>
  <si>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</si>
  <si>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</si>
  <si>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</si>
  <si>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</si>
  <si>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</si>
  <si>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</si>
  <si>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</si>
  <si>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</si>
  <si>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</si>
  <si>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</si>
  <si>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</si>
  <si>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</si>
  <si>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</si>
  <si>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</si>
  <si>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</si>
  <si>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</si>
  <si>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</si>
  <si>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</si>
  <si>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</si>
  <si>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</si>
  <si>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</si>
  <si>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</si>
  <si>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</si>
  <si>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</si>
  <si>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</si>
  <si>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</si>
  <si>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</si>
  <si>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</si>
  <si>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</si>
  <si>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</si>
  <si>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</si>
  <si>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</si>
  <si>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</si>
  <si>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</si>
  <si>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</si>
  <si>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</si>
  <si>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</si>
  <si>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</si>
  <si>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</si>
  <si>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</si>
  <si>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</si>
  <si>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</si>
  <si>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</si>
  <si>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</si>
  <si>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</si>
  <si>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</si>
  <si>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</si>
  <si>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</si>
  <si>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</si>
  <si>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</si>
  <si>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</si>
  <si>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</si>
  <si>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</si>
  <si>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</si>
  <si>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</si>
  <si>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</si>
  <si>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</si>
  <si>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</si>
  <si>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</si>
  <si>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</si>
  <si>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</si>
  <si>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</si>
  <si>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</si>
  <si>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</si>
  <si>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</si>
  <si>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</si>
  <si>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</si>
  <si>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</si>
  <si>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</si>
  <si>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</si>
  <si>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</si>
  <si>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</si>
  <si>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</si>
  <si>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</si>
  <si>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</si>
  <si>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</si>
  <si>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</si>
  <si>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</si>
  <si>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</si>
  <si>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</si>
  <si>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</si>
  <si>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</si>
  <si>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</si>
  <si>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</si>
  <si>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</si>
  <si>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</si>
  <si>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</si>
  <si>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</si>
  <si>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</si>
  <si>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</si>
  <si>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</si>
  <si>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</si>
  <si>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</si>
  <si>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</si>
  <si>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</si>
  <si>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</si>
  <si>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</si>
  <si>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</si>
  <si>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</si>
  <si>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</si>
  <si>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</si>
  <si>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</si>
  <si>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</si>
  <si>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</si>
  <si>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</si>
  <si>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</si>
  <si>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</si>
  <si>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</si>
  <si>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</si>
  <si>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</si>
  <si>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</si>
  <si>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</si>
  <si>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</si>
  <si>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</si>
  <si>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</si>
  <si>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</si>
  <si>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</si>
  <si>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</si>
  <si>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</si>
  <si>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</si>
  <si>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</si>
  <si>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</si>
  <si>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</si>
  <si>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</si>
  <si>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01</t>
  </si>
  <si>
    <t>Vyr. buhalterė</t>
  </si>
  <si>
    <t>Regina Laurinavičienė</t>
  </si>
  <si>
    <t>04</t>
  </si>
  <si>
    <t>Valstybinėms (perduotoms savivaldybėms) funkcijoms atlikti</t>
  </si>
  <si>
    <t>Direktorė</t>
  </si>
  <si>
    <t>Irma Stankuvienė</t>
  </si>
  <si>
    <t>4.1.3.4.</t>
  </si>
  <si>
    <t xml:space="preserve">(Įstagos padalinio, atsakingo už planavimą, vadovo ar jo įgalioto asmens pareigų pavadinimas)       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</si>
  <si>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</si>
  <si>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</si>
  <si>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</si>
  <si>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2013 m. kovo 6 d.</t>
  </si>
  <si>
    <t>2013-03-06 Nr. 7</t>
  </si>
  <si>
    <t>Vadovaujantis Kelmės rajono savivaldybės tarybos 2013-02-26 sprendimu Nr.T-35</t>
  </si>
  <si>
    <t>Programos priemonė:</t>
  </si>
  <si>
    <t>Mokinių nemokamas maitinimas</t>
  </si>
  <si>
    <t>Kitos socialinės paramos išmokos</t>
  </si>
  <si>
    <t>Socialinė parama mokiniams - išlaidos maisto produktams ir administravimui</t>
  </si>
  <si>
    <t>(Įstaigos vadovo ar jo įgalioto asmens pareigų pavadinimas)</t>
  </si>
  <si>
    <t xml:space="preserve">2013  m.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</si>
</sst>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8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sz val="10"/>
      <name val="TimesLT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20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7" fillId="0" borderId="20" xfId="54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13">
      <selection activeCell="G34" sqref="G34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4" t="s">
        <v>177</v>
      </c>
      <c r="J1" s="124"/>
      <c r="K1" s="124"/>
      <c r="L1" s="124"/>
    </row>
    <row r="2" spans="7:12" ht="22.5" customHeight="1">
      <c r="G2" s="3"/>
      <c r="H2" s="3"/>
      <c r="I2" s="124" t="s">
        <v>189</v>
      </c>
      <c r="J2" s="124"/>
      <c r="K2" s="124"/>
      <c r="L2" s="124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05" t="s">
        <v>0</v>
      </c>
      <c r="J4" s="105"/>
      <c r="K4" s="105"/>
      <c r="L4" s="105"/>
    </row>
    <row r="5" spans="7:12" ht="12.75">
      <c r="G5" s="3"/>
      <c r="I5" s="108" t="s">
        <v>185</v>
      </c>
      <c r="J5" s="108"/>
      <c r="K5" s="108"/>
      <c r="L5" s="108"/>
    </row>
    <row r="6" spans="7:12" ht="12.75">
      <c r="G6" s="3"/>
      <c r="I6" s="105" t="s">
        <v>190</v>
      </c>
      <c r="J6" s="105"/>
      <c r="K6" s="105"/>
      <c r="L6" s="105"/>
    </row>
    <row r="7" spans="7:12" ht="12.75">
      <c r="G7" s="3"/>
      <c r="I7" s="125"/>
      <c r="J7" s="125"/>
      <c r="K7" s="125"/>
      <c r="L7" s="125"/>
    </row>
    <row r="8" spans="7:12" ht="12.75">
      <c r="G8" s="3"/>
      <c r="I8" s="105" t="s">
        <v>1</v>
      </c>
      <c r="J8" s="105"/>
      <c r="K8" s="105"/>
      <c r="L8" s="105"/>
    </row>
    <row r="9" spans="7:12" ht="12.75">
      <c r="G9" s="3"/>
      <c r="I9" s="108" t="s">
        <v>186</v>
      </c>
      <c r="J9" s="108"/>
      <c r="K9" s="108"/>
      <c r="L9" s="108"/>
    </row>
    <row r="10" spans="7:12" ht="12.75">
      <c r="G10" s="3"/>
      <c r="I10" s="5" t="s">
        <v>191</v>
      </c>
      <c r="J10" s="5"/>
      <c r="K10" s="5"/>
      <c r="L10" s="5"/>
    </row>
    <row r="11" spans="7:12" ht="12.75">
      <c r="G11" s="3"/>
      <c r="I11" s="108" t="s">
        <v>192</v>
      </c>
      <c r="J11" s="108"/>
      <c r="K11" s="108"/>
      <c r="L11" s="108"/>
    </row>
    <row r="12" spans="7:12" ht="12.75">
      <c r="G12" s="3"/>
      <c r="I12" s="105" t="s">
        <v>2</v>
      </c>
      <c r="J12" s="105"/>
      <c r="K12" s="105"/>
      <c r="L12" s="105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06" t="s">
        <v>3</v>
      </c>
      <c r="J14" s="106"/>
      <c r="K14" s="106"/>
      <c r="L14" s="106"/>
    </row>
    <row r="15" spans="7:12" ht="8.25" customHeight="1">
      <c r="G15" s="107"/>
      <c r="H15" s="107"/>
      <c r="I15" s="107"/>
      <c r="J15" s="107"/>
      <c r="K15" s="107"/>
      <c r="L15" s="107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19" t="s">
        <v>179</v>
      </c>
      <c r="H17" s="119"/>
      <c r="I17" s="119"/>
      <c r="J17" s="119"/>
      <c r="K17" s="119"/>
      <c r="L17" s="119"/>
    </row>
    <row r="18" spans="7:12" ht="12.75">
      <c r="G18" s="120" t="s">
        <v>4</v>
      </c>
      <c r="H18" s="120"/>
      <c r="I18" s="120"/>
      <c r="J18" s="120"/>
      <c r="K18" s="120"/>
      <c r="L18" s="120"/>
    </row>
    <row r="19" spans="7:12" ht="12.75">
      <c r="G19" s="119" t="s">
        <v>193</v>
      </c>
      <c r="H19" s="119"/>
      <c r="I19" s="119"/>
      <c r="J19" s="119"/>
      <c r="K19" s="119"/>
      <c r="L19" s="119"/>
    </row>
    <row r="20" spans="7:12" ht="12.75">
      <c r="G20" s="120" t="s">
        <v>5</v>
      </c>
      <c r="H20" s="120"/>
      <c r="I20" s="120"/>
      <c r="J20" s="120"/>
      <c r="K20" s="120"/>
      <c r="L20" s="120"/>
    </row>
    <row r="21" spans="6:12" ht="12.75">
      <c r="F21" s="8"/>
      <c r="G21" s="119" t="s">
        <v>178</v>
      </c>
      <c r="H21" s="119"/>
      <c r="I21" s="119"/>
      <c r="J21" s="119"/>
      <c r="K21" s="119"/>
      <c r="L21" s="119"/>
    </row>
    <row r="22" spans="7:12" ht="12.75">
      <c r="G22" s="120" t="s">
        <v>6</v>
      </c>
      <c r="H22" s="120"/>
      <c r="I22" s="120"/>
      <c r="J22" s="120"/>
      <c r="K22" s="120"/>
      <c r="L22" s="120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200</v>
      </c>
      <c r="H24" s="9" t="s">
        <v>7</v>
      </c>
      <c r="I24" s="5"/>
      <c r="J24" s="5"/>
      <c r="K24" s="5"/>
      <c r="L24" s="1"/>
    </row>
    <row r="25" spans="1:12" ht="11.25" customHeight="1">
      <c r="A25" s="83" t="s">
        <v>179</v>
      </c>
      <c r="G25" s="10"/>
      <c r="H25" s="11"/>
      <c r="I25" s="11"/>
      <c r="J25" s="12"/>
      <c r="K25" s="3"/>
      <c r="L25" s="3"/>
    </row>
    <row r="26" spans="1:12" ht="12.75">
      <c r="A26" s="13" t="s">
        <v>8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12" t="s">
        <v>194</v>
      </c>
      <c r="C27" s="121"/>
      <c r="D27" s="121"/>
      <c r="E27" s="121"/>
      <c r="F27" s="121"/>
      <c r="G27" s="121"/>
      <c r="H27" s="121"/>
      <c r="I27" s="121"/>
      <c r="J27" s="19"/>
      <c r="K27" s="19"/>
      <c r="L27" s="19" t="s">
        <v>9</v>
      </c>
    </row>
    <row r="28" spans="2:12" ht="12.75">
      <c r="B28" s="122"/>
      <c r="C28" s="123"/>
      <c r="D28" s="123"/>
      <c r="E28" s="123"/>
      <c r="F28" s="123"/>
      <c r="G28" s="123"/>
      <c r="H28" s="123"/>
      <c r="I28" s="123"/>
      <c r="J28" s="20"/>
      <c r="K28" s="19"/>
      <c r="L28" s="19" t="s">
        <v>10</v>
      </c>
    </row>
    <row r="29" spans="1:12" ht="12.75">
      <c r="A29" s="84"/>
      <c r="B29" s="21"/>
      <c r="C29" s="21"/>
      <c r="D29" s="21"/>
      <c r="E29" s="21"/>
      <c r="F29" s="21"/>
      <c r="G29" s="112"/>
      <c r="H29" s="112"/>
      <c r="I29" s="112"/>
      <c r="J29" s="22"/>
      <c r="K29" s="22"/>
      <c r="L29" s="22"/>
    </row>
    <row r="30" spans="1:12" ht="13.5">
      <c r="A30" s="23" t="s">
        <v>195</v>
      </c>
      <c r="B30" s="24"/>
      <c r="C30" s="24"/>
      <c r="D30" s="24"/>
      <c r="E30" s="24"/>
      <c r="F30" s="24"/>
      <c r="G30" s="113" t="s">
        <v>196</v>
      </c>
      <c r="H30" s="114"/>
      <c r="I30" s="114"/>
      <c r="J30" s="25"/>
      <c r="K30" s="85">
        <v>20018</v>
      </c>
      <c r="L30" s="18" t="s">
        <v>187</v>
      </c>
    </row>
    <row r="31" spans="1:12" ht="12.75">
      <c r="A31" s="26"/>
      <c r="B31" s="102" t="s">
        <v>198</v>
      </c>
      <c r="C31" s="102"/>
      <c r="D31" s="102"/>
      <c r="E31" s="102"/>
      <c r="F31" s="102"/>
      <c r="G31" s="102"/>
      <c r="H31" s="102"/>
      <c r="I31" s="102"/>
      <c r="J31" s="102"/>
      <c r="K31" s="3"/>
      <c r="L31" s="19" t="s">
        <v>10</v>
      </c>
    </row>
    <row r="32" spans="1:12" ht="12.75">
      <c r="A32" s="26"/>
      <c r="B32" s="115"/>
      <c r="C32" s="115"/>
      <c r="D32" s="115"/>
      <c r="E32" s="115"/>
      <c r="F32" s="115"/>
      <c r="G32" s="115"/>
      <c r="H32" s="115"/>
      <c r="I32" s="115"/>
      <c r="J32" s="116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11</v>
      </c>
      <c r="B34" s="32"/>
      <c r="C34" s="32"/>
      <c r="D34" s="32"/>
      <c r="E34" s="32"/>
      <c r="F34" s="32"/>
      <c r="G34" s="33"/>
      <c r="H34" s="34"/>
      <c r="I34" s="85">
        <v>10</v>
      </c>
      <c r="J34" s="85" t="s">
        <v>183</v>
      </c>
      <c r="K34" s="85" t="s">
        <v>180</v>
      </c>
      <c r="L34" s="85">
        <v>40</v>
      </c>
    </row>
    <row r="35" spans="1:12" ht="12.75">
      <c r="A35" s="111" t="s">
        <v>197</v>
      </c>
      <c r="B35" s="111"/>
      <c r="C35" s="111"/>
      <c r="D35" s="111"/>
      <c r="E35" s="111"/>
      <c r="F35" s="111"/>
      <c r="G35" s="111"/>
      <c r="H35" s="100"/>
      <c r="I35" s="117" t="s">
        <v>10</v>
      </c>
      <c r="J35" s="118"/>
      <c r="K35" s="118"/>
      <c r="L35" s="118"/>
    </row>
    <row r="36" spans="1:12" ht="12.75">
      <c r="A36" s="111" t="s">
        <v>184</v>
      </c>
      <c r="B36" s="111"/>
      <c r="C36" s="111"/>
      <c r="D36" s="111"/>
      <c r="E36" s="111"/>
      <c r="F36" s="111"/>
      <c r="G36" s="111"/>
      <c r="H36" s="101"/>
      <c r="I36" s="101"/>
      <c r="J36" s="101"/>
      <c r="K36" s="101"/>
      <c r="L36" s="101"/>
    </row>
    <row r="37" spans="1:12" ht="12.75">
      <c r="A37" s="7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35" t="s">
        <v>12</v>
      </c>
    </row>
    <row r="38" spans="1:12" ht="12" customHeight="1">
      <c r="A38" s="36" t="s">
        <v>13</v>
      </c>
      <c r="B38" s="37"/>
      <c r="C38" s="37"/>
      <c r="D38" s="37"/>
      <c r="E38" s="37"/>
      <c r="F38" s="38"/>
      <c r="G38" s="39" t="s">
        <v>14</v>
      </c>
      <c r="H38" s="40" t="s">
        <v>15</v>
      </c>
      <c r="I38" s="40" t="s">
        <v>16</v>
      </c>
      <c r="J38" s="41" t="s">
        <v>17</v>
      </c>
      <c r="K38" s="42" t="s">
        <v>18</v>
      </c>
      <c r="L38" s="42" t="s">
        <v>19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20</v>
      </c>
      <c r="H39" s="46">
        <f>(I39+J39+K39+L39)</f>
        <v>180.2</v>
      </c>
      <c r="I39" s="86">
        <f>I40+I51+I71+I87+I92+I102+I114+I130+I137</f>
        <v>45.1</v>
      </c>
      <c r="J39" s="86">
        <f>J40+J51+J71+J87+J92+J102+J114+J130+J137</f>
        <v>41.4</v>
      </c>
      <c r="K39" s="86">
        <f>K40+K51+K71+K87+K92+K102+K114+K130+K137</f>
        <v>45.1</v>
      </c>
      <c r="L39" s="86">
        <f>L40+L51+L71+L87+L92+L102+L114+L130+L137</f>
        <v>48.6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21</v>
      </c>
      <c r="H40" s="49">
        <f aca="true" t="shared" si="0" ref="H40:H108">(I40+J40+K40+L40)</f>
        <v>5.5</v>
      </c>
      <c r="I40" s="87">
        <f>(I41+I49)</f>
        <v>1.4</v>
      </c>
      <c r="J40" s="87">
        <f>(J41+J49)</f>
        <v>1.3</v>
      </c>
      <c r="K40" s="87">
        <f>(K41+K49)</f>
        <v>1.3</v>
      </c>
      <c r="L40" s="87">
        <f>(L41+L49)</f>
        <v>1.5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22</v>
      </c>
      <c r="H41" s="50">
        <f t="shared" si="0"/>
        <v>4.2</v>
      </c>
      <c r="I41" s="88">
        <f>(I42+I48)</f>
        <v>1</v>
      </c>
      <c r="J41" s="88">
        <f>(J42+J48)</f>
        <v>1</v>
      </c>
      <c r="K41" s="88">
        <f>(K42+K48)</f>
        <v>1</v>
      </c>
      <c r="L41" s="88">
        <f>(L42+L48)</f>
        <v>1.2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23</v>
      </c>
      <c r="H42" s="50">
        <f t="shared" si="0"/>
        <v>4.2</v>
      </c>
      <c r="I42" s="88">
        <f>(I43+I44+I45+I46+I47)</f>
        <v>1</v>
      </c>
      <c r="J42" s="88">
        <f>(J43+J44+J45+J46+J47)</f>
        <v>1</v>
      </c>
      <c r="K42" s="88">
        <f>(K43+K44+K45+K46+K47)</f>
        <v>1</v>
      </c>
      <c r="L42" s="88">
        <f>(L43+L44+L45+L46+L47)</f>
        <v>1.2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165</v>
      </c>
      <c r="G43" s="81" t="s">
        <v>160</v>
      </c>
      <c r="H43" s="50">
        <f t="shared" si="0"/>
        <v>2.1</v>
      </c>
      <c r="I43" s="89">
        <v>0.5</v>
      </c>
      <c r="J43" s="89">
        <v>0.5</v>
      </c>
      <c r="K43" s="89">
        <v>0.5</v>
      </c>
      <c r="L43" s="89">
        <v>0.6</v>
      </c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166</v>
      </c>
      <c r="G44" s="81" t="s">
        <v>161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167</v>
      </c>
      <c r="G45" s="81" t="s">
        <v>162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168</v>
      </c>
      <c r="G46" s="81" t="s">
        <v>163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169</v>
      </c>
      <c r="G47" s="81" t="s">
        <v>164</v>
      </c>
      <c r="H47" s="50">
        <f t="shared" si="0"/>
        <v>2.1</v>
      </c>
      <c r="I47" s="89">
        <v>0.5</v>
      </c>
      <c r="J47" s="89">
        <v>0.5</v>
      </c>
      <c r="K47" s="89">
        <v>0.5</v>
      </c>
      <c r="L47" s="89">
        <v>0.6</v>
      </c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24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25</v>
      </c>
      <c r="H49" s="50">
        <f t="shared" si="0"/>
        <v>1.3</v>
      </c>
      <c r="I49" s="88">
        <f>I50</f>
        <v>0.4</v>
      </c>
      <c r="J49" s="88">
        <f>J50</f>
        <v>0.3</v>
      </c>
      <c r="K49" s="88">
        <f>K50</f>
        <v>0.3</v>
      </c>
      <c r="L49" s="88">
        <f>L50</f>
        <v>0.3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25</v>
      </c>
      <c r="H50" s="50">
        <f t="shared" si="0"/>
        <v>1.3</v>
      </c>
      <c r="I50" s="89">
        <v>0.4</v>
      </c>
      <c r="J50" s="89">
        <v>0.3</v>
      </c>
      <c r="K50" s="90">
        <v>0.3</v>
      </c>
      <c r="L50" s="90">
        <v>0.3</v>
      </c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26</v>
      </c>
      <c r="H51" s="49">
        <f t="shared" si="0"/>
        <v>1.4</v>
      </c>
      <c r="I51" s="87">
        <f>I52</f>
        <v>0.3</v>
      </c>
      <c r="J51" s="87">
        <f>J52</f>
        <v>0.3</v>
      </c>
      <c r="K51" s="87">
        <f>K52</f>
        <v>0.4</v>
      </c>
      <c r="L51" s="87">
        <f>L52</f>
        <v>0.4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26</v>
      </c>
      <c r="H52" s="52">
        <f t="shared" si="0"/>
        <v>1.4</v>
      </c>
      <c r="I52" s="91">
        <f>SUM(I53:I70)</f>
        <v>0.3</v>
      </c>
      <c r="J52" s="91">
        <f>SUM(J53:J70)</f>
        <v>0.3</v>
      </c>
      <c r="K52" s="91">
        <f>SUM(K53:K70)</f>
        <v>0.4</v>
      </c>
      <c r="L52" s="91">
        <f>SUM(L53:L70)</f>
        <v>0.4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27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28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29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30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31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32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33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34</v>
      </c>
      <c r="H60" s="50">
        <f t="shared" si="0"/>
        <v>1.4</v>
      </c>
      <c r="I60" s="89">
        <v>0.3</v>
      </c>
      <c r="J60" s="89">
        <v>0.3</v>
      </c>
      <c r="K60" s="90">
        <v>0.4</v>
      </c>
      <c r="L60" s="90">
        <v>0.4</v>
      </c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35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36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37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38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39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40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41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42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43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44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45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46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47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48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49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50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51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48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49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50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52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53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54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55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56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57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58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59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60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61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62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63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64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65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66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67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65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66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68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65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66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69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70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71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72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73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73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74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74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75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75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76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76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77</v>
      </c>
      <c r="H114" s="56">
        <f t="shared" si="1"/>
        <v>173.3</v>
      </c>
      <c r="I114" s="57">
        <f>SUM(I115+I118+I127)</f>
        <v>43.4</v>
      </c>
      <c r="J114" s="57">
        <f>SUM(J115+J118+J127)</f>
        <v>39.8</v>
      </c>
      <c r="K114" s="57">
        <f>SUM(K115+K118+K127)</f>
        <v>43.4</v>
      </c>
      <c r="L114" s="57">
        <f>SUM(L115+L118+L127)</f>
        <v>46.7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78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79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80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81</v>
      </c>
      <c r="H118" s="55">
        <f t="shared" si="1"/>
        <v>173.3</v>
      </c>
      <c r="I118" s="95">
        <f>SUM(I119+I126)</f>
        <v>43.4</v>
      </c>
      <c r="J118" s="95">
        <f>SUM(J119+J126)</f>
        <v>39.8</v>
      </c>
      <c r="K118" s="95">
        <f>SUM(K119+K126)</f>
        <v>43.4</v>
      </c>
      <c r="L118" s="95">
        <f>SUM(L119+L126)</f>
        <v>46.7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82</v>
      </c>
      <c r="H119" s="55">
        <f t="shared" si="1"/>
        <v>173.3</v>
      </c>
      <c r="I119" s="95">
        <f>SUM(I120:I125)</f>
        <v>43.4</v>
      </c>
      <c r="J119" s="95">
        <f>SUM(J120:J125)</f>
        <v>39.8</v>
      </c>
      <c r="K119" s="95">
        <f>SUM(K120:K125)</f>
        <v>43.4</v>
      </c>
      <c r="L119" s="95">
        <f>SUM(L120:L125)</f>
        <v>46.7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165</v>
      </c>
      <c r="G120" s="81" t="s">
        <v>170</v>
      </c>
      <c r="H120" s="55">
        <f t="shared" si="1"/>
        <v>173.3</v>
      </c>
      <c r="I120" s="93">
        <v>43.4</v>
      </c>
      <c r="J120" s="93">
        <v>39.8</v>
      </c>
      <c r="K120" s="93">
        <v>43.4</v>
      </c>
      <c r="L120" s="93">
        <v>46.7</v>
      </c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166</v>
      </c>
      <c r="G121" s="81" t="s">
        <v>171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167</v>
      </c>
      <c r="G122" s="81" t="s">
        <v>172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168</v>
      </c>
      <c r="G123" s="81" t="s">
        <v>173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169</v>
      </c>
      <c r="G124" s="81" t="s">
        <v>174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176</v>
      </c>
      <c r="G125" s="81" t="s">
        <v>175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83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84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85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86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87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87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65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88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89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66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90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91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92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58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91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65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93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94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95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66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96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97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98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99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100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101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102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103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104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105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106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107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108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109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110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111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112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113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114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115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115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116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117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118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119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120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121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122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123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124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124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125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126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127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128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129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130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130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131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132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133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134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135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136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137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138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139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140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141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142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143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143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144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145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146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147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147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148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148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149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150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151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137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138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139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140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141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142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143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143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144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145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146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147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147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148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148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149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149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152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135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136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137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138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139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153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141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142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143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143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154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145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146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155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155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148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148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149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150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151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137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138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139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153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141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142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143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143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154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145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146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155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155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148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148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149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149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156</v>
      </c>
      <c r="H265" s="56">
        <f t="shared" si="3"/>
        <v>180.2</v>
      </c>
      <c r="I265" s="57">
        <f>I39+I149</f>
        <v>45.1</v>
      </c>
      <c r="J265" s="57">
        <f>J39+J149</f>
        <v>41.4</v>
      </c>
      <c r="K265" s="57">
        <f>K39+K149</f>
        <v>45.1</v>
      </c>
      <c r="L265" s="57">
        <f>L39+L149</f>
        <v>48.6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03" t="s">
        <v>185</v>
      </c>
      <c r="C267" s="103"/>
      <c r="D267" s="103"/>
      <c r="E267" s="103"/>
      <c r="F267" s="103"/>
      <c r="G267" s="103"/>
      <c r="H267" s="67"/>
      <c r="I267" s="68"/>
      <c r="J267" s="69"/>
      <c r="K267" s="104" t="s">
        <v>186</v>
      </c>
      <c r="L267" s="104"/>
    </row>
    <row r="268" spans="1:12" ht="12.75">
      <c r="A268" s="7"/>
      <c r="G268" s="70" t="s">
        <v>199</v>
      </c>
      <c r="H268" s="71"/>
      <c r="I268" s="71" t="s">
        <v>157</v>
      </c>
      <c r="J268" s="72"/>
      <c r="K268" s="73" t="s">
        <v>158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03" t="s">
        <v>181</v>
      </c>
      <c r="C270" s="103"/>
      <c r="D270" s="103"/>
      <c r="E270" s="103"/>
      <c r="F270" s="103"/>
      <c r="G270" s="103"/>
      <c r="H270" s="67"/>
      <c r="I270" s="68"/>
      <c r="J270" s="69"/>
      <c r="K270" s="104" t="s">
        <v>182</v>
      </c>
      <c r="L270" s="104"/>
    </row>
    <row r="271" spans="1:12" ht="11.25" customHeight="1">
      <c r="A271" s="7"/>
      <c r="G271" s="70" t="s">
        <v>188</v>
      </c>
      <c r="H271" s="8"/>
      <c r="I271" s="71" t="s">
        <v>157</v>
      </c>
      <c r="J271" s="72"/>
      <c r="K271" s="77" t="s">
        <v>159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31">
    <mergeCell ref="I1:L1"/>
    <mergeCell ref="I5:L5"/>
    <mergeCell ref="I6:L6"/>
    <mergeCell ref="I7:L7"/>
    <mergeCell ref="I4:L4"/>
    <mergeCell ref="I2:L2"/>
    <mergeCell ref="G17:L17"/>
    <mergeCell ref="G18:L18"/>
    <mergeCell ref="G19:L19"/>
    <mergeCell ref="G20:L20"/>
    <mergeCell ref="G21:L21"/>
    <mergeCell ref="G22:L22"/>
    <mergeCell ref="B27:I27"/>
    <mergeCell ref="B28:I28"/>
    <mergeCell ref="A36:G36"/>
    <mergeCell ref="B267:G267"/>
    <mergeCell ref="K267:L267"/>
    <mergeCell ref="G29:I29"/>
    <mergeCell ref="G30:I30"/>
    <mergeCell ref="B32:J32"/>
    <mergeCell ref="I35:L35"/>
    <mergeCell ref="B270:G270"/>
    <mergeCell ref="K270:L270"/>
    <mergeCell ref="I8:L8"/>
    <mergeCell ref="I12:L12"/>
    <mergeCell ref="I14:L14"/>
    <mergeCell ref="G15:L15"/>
    <mergeCell ref="I9:L9"/>
    <mergeCell ref="I11:L11"/>
    <mergeCell ref="B37:K37"/>
    <mergeCell ref="A35:G35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2013-03-26T11:24:12Z</cp:lastPrinted>
  <dcterms:created xsi:type="dcterms:W3CDTF">2011-02-11T08:52:22Z</dcterms:created>
  <dcterms:modified xsi:type="dcterms:W3CDTF">2013-04-22T08:44:14Z</dcterms:modified>
  <cp:category/>
  <cp:version/>
  <cp:contentType/>
  <cp:contentStatus/>
</cp:coreProperties>
</file>