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firstSheet="12" activeTab="15"/>
  </bookViews>
  <sheets>
    <sheet name="1.Nem.mait." sheetId="1" r:id="rId1"/>
    <sheet name="2.Darbo rinka" sheetId="2" r:id="rId2"/>
    <sheet name="3.Valst.lešų suv." sheetId="3" r:id="rId3"/>
    <sheet name="4.Mok.kr." sheetId="4" r:id="rId4"/>
    <sheet name="5.Mok.kr." sheetId="5" r:id="rId5"/>
    <sheet name="6.Krepš.suv." sheetId="6" r:id="rId6"/>
    <sheet name="7.Mok.apl." sheetId="7" r:id="rId7"/>
    <sheet name="8.Mok.pav." sheetId="8" r:id="rId8"/>
    <sheet name="9.Neform.šviet." sheetId="9" r:id="rId9"/>
    <sheet name="10.G-bos išl." sheetId="10" r:id="rId10"/>
    <sheet name="11.Programai fin.(1)" sheetId="11" r:id="rId11"/>
    <sheet name="12. Programai fin. (2)" sheetId="12" r:id="rId12"/>
    <sheet name="13. (Biudž.l.suvestinė)" sheetId="13" r:id="rId13"/>
    <sheet name="14. 4 progr.suvestinė" sheetId="14" r:id="rId14"/>
    <sheet name="15. 6 progr.suvestinė " sheetId="15" r:id="rId15"/>
    <sheet name="16. VISO SUVESTINĖ" sheetId="16" r:id="rId16"/>
  </sheets>
  <definedNames>
    <definedName name="_xlnm.Print_Titles" localSheetId="0">'1.Nem.mait.'!$20:$25</definedName>
    <definedName name="_xlnm.Print_Titles" localSheetId="9">'10.G-bos išl.'!$20:$25</definedName>
    <definedName name="_xlnm.Print_Titles" localSheetId="10">'11.Programai fin.(1)'!$20:$25</definedName>
    <definedName name="_xlnm.Print_Titles" localSheetId="11">'12. Programai fin. (2)'!$20:$25</definedName>
    <definedName name="_xlnm.Print_Titles" localSheetId="12">'13. (Biudž.l.suvestinė)'!$20:$25</definedName>
    <definedName name="_xlnm.Print_Titles" localSheetId="13">'14. 4 progr.suvestinė'!$20:$25</definedName>
    <definedName name="_xlnm.Print_Titles" localSheetId="14">'15. 6 progr.suvestinė '!$20:$25</definedName>
    <definedName name="_xlnm.Print_Titles" localSheetId="15">'16. VISO SUVESTINĖ'!$20:$25</definedName>
    <definedName name="_xlnm.Print_Titles" localSheetId="1">'2.Darbo rinka'!$20:$25</definedName>
    <definedName name="_xlnm.Print_Titles" localSheetId="2">'3.Valst.lešų suv.'!$20:$25</definedName>
    <definedName name="_xlnm.Print_Titles" localSheetId="3">'4.Mok.kr.'!$20:$25</definedName>
    <definedName name="_xlnm.Print_Titles" localSheetId="4">'5.Mok.kr.'!$20:$25</definedName>
    <definedName name="_xlnm.Print_Titles" localSheetId="5">'6.Krepš.suv.'!$20:$25</definedName>
    <definedName name="_xlnm.Print_Titles" localSheetId="6">'7.Mok.apl.'!$20:$25</definedName>
    <definedName name="_xlnm.Print_Titles" localSheetId="7">'8.Mok.pav.'!$20:$25</definedName>
    <definedName name="_xlnm.Print_Titles" localSheetId="8">'9.Neform.šviet.'!$20:$25</definedName>
  </definedNames>
  <calcPr fullCalcOnLoad="1"/>
</workbook>
</file>

<file path=xl/sharedStrings.xml><?xml version="1.0" encoding="utf-8"?>
<sst xmlns="http://schemas.openxmlformats.org/spreadsheetml/2006/main" count="2282" uniqueCount="131">
  <si>
    <t>Departamento</t>
  </si>
  <si>
    <t>Įstaigos</t>
  </si>
  <si>
    <t>(tūkst. litų)</t>
  </si>
  <si>
    <t>Išlaidų ekonominės klasifikacijos kodas</t>
  </si>
  <si>
    <t>Išlaidų pavadinimas</t>
  </si>
  <si>
    <t>Kasinės išlaidos</t>
  </si>
  <si>
    <t>ATASKAITA</t>
  </si>
  <si>
    <t>Programos</t>
  </si>
  <si>
    <t>Valstybės funkcijos</t>
  </si>
  <si>
    <t>Kodas</t>
  </si>
  <si>
    <t>IŠLAIDOS</t>
  </si>
  <si>
    <t>Kompiuterinė programinė įranga, kompiuterinės programinės įrangos licencijos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</si>
  <si>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</si>
  <si>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</si>
  <si>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</si>
  <si>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</si>
  <si>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</si>
  <si>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</si>
  <si>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</si>
  <si>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</si>
  <si>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</si>
  <si>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</si>
  <si>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</si>
  <si>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</si>
  <si>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</si>
  <si>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</si>
  <si>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</si>
  <si>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 xml:space="preserve">Socialinė parama (socialinės paramos pašalpos)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</si>
  <si>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</si>
  <si>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</si>
  <si>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</si>
  <si>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</si>
  <si>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</si>
  <si>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</si>
  <si>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</si>
  <si>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</si>
  <si>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</si>
  <si>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</si>
  <si>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</si>
  <si>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>Nematerialusis turtas</t>
  </si>
  <si>
    <t xml:space="preserve">Patentai </t>
  </si>
  <si>
    <t>Kitos atsargos</t>
  </si>
  <si>
    <t>Pagaminta produkcija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</si>
  <si>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</si>
  <si>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</si>
  <si>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</si>
  <si>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</si>
  <si>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</si>
  <si>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</si>
  <si>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</si>
  <si>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</si>
  <si>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</si>
  <si>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</si>
  <si>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</si>
  <si>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</si>
  <si>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</si>
  <si>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</si>
  <si>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</si>
  <si>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</si>
  <si>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</si>
  <si>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</si>
  <si>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</si>
  <si>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</si>
  <si>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</si>
  <si>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</si>
  <si>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</si>
  <si>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</si>
  <si>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</si>
  <si>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</si>
  <si>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</si>
  <si>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>(parašas)</t>
  </si>
  <si>
    <t>(vardas ir pavardė)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</si>
  <si>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</si>
  <si>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</si>
  <si>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</si>
  <si>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</si>
  <si>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</si>
  <si>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</si>
  <si>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</si>
  <si>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</si>
  <si>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</si>
  <si>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</si>
  <si>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</si>
  <si>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</si>
  <si>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</si>
  <si>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</si>
  <si>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</si>
  <si>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</si>
  <si>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</si>
  <si>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</si>
  <si>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</si>
  <si>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</si>
  <si>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</si>
  <si>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</si>
  <si>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</si>
  <si>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</si>
  <si>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</si>
  <si>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</si>
  <si>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</si>
  <si>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</si>
  <si>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</si>
  <si>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</si>
  <si>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Forma Nr. 2 patvirtinta
Lietuvos Respublikos finansų ministro
2008 m. gruodžio 31 d. įsakymu Nr. 1K-465
(Lietuvos Respublikos finansų ministro
2011 m. kovo  31 d. įsakymo Nr. 1K-122  redakcija)</t>
  </si>
  <si>
    <r>
      <t>Nematerialiojo turto kūrimas ir įsigijimas</t>
    </r>
    <r>
      <rPr>
        <sz val="10"/>
        <rFont val="Times New Roman Baltic"/>
        <family val="0"/>
      </rPr>
      <t xml:space="preserve"> </t>
    </r>
  </si>
  <si>
    <t>Kelmės rajono Tytuvėnų gimnazija</t>
  </si>
  <si>
    <t>Tytuvėnai</t>
  </si>
  <si>
    <t>09</t>
  </si>
  <si>
    <t>02</t>
  </si>
  <si>
    <t>01</t>
  </si>
  <si>
    <t>04</t>
  </si>
  <si>
    <t>05</t>
  </si>
  <si>
    <t>06</t>
  </si>
  <si>
    <t>Socialinė parama mokiniams (išlaidos maisto produktams ir administravimui)</t>
  </si>
  <si>
    <t>Darbo rinkos politikos rengimas ir įgyvendinimas</t>
  </si>
  <si>
    <t>Valstybinėms (perduotoms savivaldybėms) funkcijoms atlikti suvestinė</t>
  </si>
  <si>
    <t>Valstybės biudžeto specialiosios tikslinės dotacijos mokinio krepšeliui finansavimas</t>
  </si>
  <si>
    <t>Mokinio krepšelio suvestinė</t>
  </si>
  <si>
    <t>Kitoms neišvardintoms reikmėms atlikti - mokinių pavežėjimui</t>
  </si>
  <si>
    <t>Kitoms neišvardintoms reikmėms atlikti -mokymo aplinkai finansuoti</t>
  </si>
  <si>
    <t>Neformalusis vaikų švietimas</t>
  </si>
  <si>
    <t>Kitoms neišvardintoms reikmėms atlikti -maisto gamybos išlaidoms</t>
  </si>
  <si>
    <t>Programai finansuoti</t>
  </si>
  <si>
    <t>Biudžeto lėšų suvestinė</t>
  </si>
  <si>
    <t>Socialinės paramos mokiniams suvestinė</t>
  </si>
  <si>
    <t>Švietimo veiklos programos suvestinė</t>
  </si>
  <si>
    <t>Suvestinė</t>
  </si>
  <si>
    <t>Direktorė</t>
  </si>
  <si>
    <t>Irma Stankuvienė</t>
  </si>
  <si>
    <t>2011 M. GRUODŽIO 31 D.</t>
  </si>
  <si>
    <t>metinė</t>
  </si>
  <si>
    <t xml:space="preserve">2012-01-16   Nr. 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</si>
</sst>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5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u val="single"/>
      <sz val="8"/>
      <name val="Times New Roman Baltic"/>
      <family val="0"/>
    </font>
    <font>
      <u val="single"/>
      <sz val="10"/>
      <name val="Arial"/>
      <family val="0"/>
    </font>
    <font>
      <u val="single"/>
      <sz val="10"/>
      <name val="Times New Roman Baltic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16" borderId="4" applyNumberFormat="0" applyAlignment="0" applyProtection="0"/>
    <xf numFmtId="0" fontId="3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16" fillId="0" borderId="0" xfId="48" applyFont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3" fontId="6" fillId="0" borderId="10" xfId="48" applyNumberFormat="1" applyFont="1" applyBorder="1" applyAlignment="1" applyProtection="1">
      <alignment horizontal="right"/>
      <protection locked="0"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6" xfId="48" applyFont="1" applyBorder="1" applyAlignment="1">
      <alignment horizontal="center" vertical="top" wrapText="1"/>
      <protection/>
    </xf>
    <xf numFmtId="1" fontId="6" fillId="0" borderId="16" xfId="48" applyNumberFormat="1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6" xfId="48" applyFont="1" applyFill="1" applyBorder="1" applyAlignment="1">
      <alignment horizontal="center" vertical="top" wrapText="1"/>
      <protection/>
    </xf>
    <xf numFmtId="0" fontId="16" fillId="0" borderId="12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17" fillId="0" borderId="16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16" fillId="0" borderId="16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16" fillId="0" borderId="20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6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4" xfId="48" applyFont="1" applyFill="1" applyBorder="1" applyAlignment="1">
      <alignment horizontal="center"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8" xfId="48" applyFont="1" applyFill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0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6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4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6" xfId="48" applyFont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16" fillId="0" borderId="16" xfId="48" applyFont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2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0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16" fillId="0" borderId="20" xfId="48" applyFont="1" applyBorder="1">
      <alignment/>
      <protection/>
    </xf>
    <xf numFmtId="0" fontId="6" fillId="0" borderId="13" xfId="48" applyFont="1" applyBorder="1" applyAlignment="1">
      <alignment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5" fillId="0" borderId="0" xfId="48" applyFont="1" applyFill="1" applyBorder="1">
      <alignment/>
      <protection/>
    </xf>
    <xf numFmtId="172" fontId="6" fillId="24" borderId="16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0" borderId="14" xfId="48" applyNumberFormat="1" applyFont="1" applyBorder="1" applyAlignment="1" applyProtection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6" xfId="48" applyNumberFormat="1" applyFont="1" applyBorder="1" applyAlignment="1" applyProtection="1">
      <alignment horizontal="right" vertical="center" wrapText="1"/>
      <protection/>
    </xf>
    <xf numFmtId="172" fontId="6" fillId="24" borderId="14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0" borderId="16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24" borderId="14" xfId="48" applyNumberFormat="1" applyFont="1" applyFill="1" applyBorder="1" applyAlignment="1">
      <alignment horizontal="right" vertical="center" wrapText="1"/>
      <protection/>
    </xf>
    <xf numFmtId="172" fontId="6" fillId="24" borderId="13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0" borderId="14" xfId="48" applyNumberFormat="1" applyFont="1" applyBorder="1" applyAlignment="1">
      <alignment horizontal="right" vertical="center" wrapText="1"/>
      <protection/>
    </xf>
    <xf numFmtId="172" fontId="6" fillId="24" borderId="16" xfId="48" applyNumberFormat="1" applyFont="1" applyFill="1" applyBorder="1" applyAlignment="1">
      <alignment horizontal="right" vertical="center" wrapText="1"/>
      <protection/>
    </xf>
    <xf numFmtId="172" fontId="6" fillId="24" borderId="12" xfId="48" applyNumberFormat="1" applyFont="1" applyFill="1" applyBorder="1" applyAlignment="1">
      <alignment horizontal="right" vertical="center" wrapText="1"/>
      <protection/>
    </xf>
    <xf numFmtId="172" fontId="6" fillId="24" borderId="10" xfId="48" applyNumberFormat="1" applyFont="1" applyFill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24" borderId="16" xfId="48" applyNumberFormat="1" applyFont="1" applyFill="1" applyBorder="1" applyAlignment="1">
      <alignment horizontal="right" vertical="center"/>
      <protection/>
    </xf>
    <xf numFmtId="172" fontId="6" fillId="24" borderId="12" xfId="48" applyNumberFormat="1" applyFont="1" applyFill="1" applyBorder="1" applyAlignment="1">
      <alignment horizontal="right" vertical="center"/>
      <protection/>
    </xf>
    <xf numFmtId="172" fontId="6" fillId="24" borderId="10" xfId="48" applyNumberFormat="1" applyFont="1" applyFill="1" applyBorder="1" applyAlignment="1">
      <alignment horizontal="right" vertical="center"/>
      <protection/>
    </xf>
    <xf numFmtId="0" fontId="16" fillId="0" borderId="20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24" borderId="22" xfId="48" applyNumberFormat="1" applyFont="1" applyFill="1" applyBorder="1" applyAlignment="1">
      <alignment horizontal="right" vertical="center" wrapText="1"/>
      <protection/>
    </xf>
    <xf numFmtId="172" fontId="6" fillId="24" borderId="24" xfId="48" applyNumberFormat="1" applyFont="1" applyFill="1" applyBorder="1" applyAlignment="1">
      <alignment horizontal="right" vertical="center" wrapText="1"/>
      <protection/>
    </xf>
    <xf numFmtId="172" fontId="6" fillId="24" borderId="21" xfId="48" applyNumberFormat="1" applyFont="1" applyFill="1" applyBorder="1" applyAlignment="1">
      <alignment horizontal="right" vertical="center" wrapText="1"/>
      <protection/>
    </xf>
    <xf numFmtId="172" fontId="6" fillId="24" borderId="15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24" borderId="16" xfId="48" applyNumberFormat="1" applyFont="1" applyFill="1" applyBorder="1" applyAlignment="1" applyProtection="1">
      <alignment horizontal="right" vertical="center" wrapText="1"/>
      <protection/>
    </xf>
    <xf numFmtId="0" fontId="6" fillId="0" borderId="20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4" xfId="48" applyNumberFormat="1" applyFont="1" applyBorder="1" applyAlignment="1" applyProtection="1">
      <alignment horizontal="center" vertical="center" wrapText="1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6" xfId="48" applyFont="1" applyBorder="1" applyAlignment="1">
      <alignment horizontal="center" vertical="center" wrapText="1"/>
      <protection/>
    </xf>
    <xf numFmtId="0" fontId="2" fillId="0" borderId="14" xfId="48" applyFont="1" applyFill="1" applyBorder="1" applyAlignment="1">
      <alignment horizontal="center" vertical="center" wrapText="1"/>
      <protection/>
    </xf>
    <xf numFmtId="0" fontId="2" fillId="0" borderId="16" xfId="48" applyFont="1" applyFill="1" applyBorder="1" applyAlignment="1">
      <alignment horizontal="center" vertical="center" wrapText="1"/>
      <protection/>
    </xf>
    <xf numFmtId="0" fontId="2" fillId="0" borderId="21" xfId="48" applyFont="1" applyBorder="1" applyAlignment="1">
      <alignment horizontal="center" vertical="center" wrapText="1"/>
      <protection/>
    </xf>
    <xf numFmtId="0" fontId="2" fillId="0" borderId="14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2" fillId="0" borderId="18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4" xfId="48" applyFont="1" applyBorder="1" applyAlignment="1" applyProtection="1">
      <alignment horizontal="center" vertical="center" wrapText="1"/>
      <protection/>
    </xf>
    <xf numFmtId="49" fontId="5" fillId="0" borderId="16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4" xfId="48" applyNumberFormat="1" applyFont="1" applyBorder="1" applyAlignment="1" applyProtection="1">
      <alignment horizontal="center" vertical="center" wrapText="1"/>
      <protection/>
    </xf>
    <xf numFmtId="0" fontId="2" fillId="0" borderId="12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6" xfId="48" applyFont="1" applyBorder="1" applyAlignment="1">
      <alignment horizontal="center" vertical="top" wrapText="1"/>
      <protection/>
    </xf>
    <xf numFmtId="1" fontId="2" fillId="0" borderId="16" xfId="48" applyNumberFormat="1" applyFont="1" applyBorder="1" applyAlignment="1">
      <alignment horizontal="center" vertical="top" wrapText="1"/>
      <protection/>
    </xf>
    <xf numFmtId="1" fontId="2" fillId="0" borderId="12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6" xfId="48" applyFont="1" applyFill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top" wrapText="1"/>
      <protection/>
    </xf>
    <xf numFmtId="0" fontId="17" fillId="0" borderId="11" xfId="48" applyFont="1" applyFill="1" applyBorder="1" applyAlignment="1">
      <alignment vertical="top" wrapText="1"/>
      <protection/>
    </xf>
    <xf numFmtId="0" fontId="17" fillId="0" borderId="20" xfId="48" applyFont="1" applyFill="1" applyBorder="1" applyAlignment="1">
      <alignment vertical="top" wrapText="1"/>
      <protection/>
    </xf>
    <xf numFmtId="0" fontId="17" fillId="0" borderId="0" xfId="48" applyFont="1" applyFill="1" applyBorder="1" applyAlignment="1">
      <alignment vertical="top" wrapText="1"/>
      <protection/>
    </xf>
    <xf numFmtId="0" fontId="17" fillId="0" borderId="12" xfId="48" applyFont="1" applyFill="1" applyBorder="1" applyAlignment="1">
      <alignment vertical="top" wrapText="1"/>
      <protection/>
    </xf>
    <xf numFmtId="0" fontId="0" fillId="0" borderId="0" xfId="0" applyFont="1" applyBorder="1" applyAlignment="1">
      <alignment wrapText="1"/>
    </xf>
    <xf numFmtId="3" fontId="6" fillId="0" borderId="10" xfId="48" applyNumberFormat="1" applyFont="1" applyBorder="1" applyAlignment="1" applyProtection="1">
      <alignment horizontal="center"/>
      <protection/>
    </xf>
    <xf numFmtId="3" fontId="6" fillId="0" borderId="10" xfId="48" applyNumberFormat="1" applyFont="1" applyBorder="1" applyAlignment="1" applyProtection="1" quotePrefix="1">
      <alignment horizontal="center"/>
      <protection locked="0"/>
    </xf>
    <xf numFmtId="1" fontId="6" fillId="0" borderId="10" xfId="48" applyNumberFormat="1" applyFont="1" applyBorder="1" applyAlignment="1" applyProtection="1">
      <alignment horizontal="center"/>
      <protection/>
    </xf>
    <xf numFmtId="3" fontId="6" fillId="0" borderId="10" xfId="48" applyNumberFormat="1" applyFont="1" applyBorder="1" applyAlignment="1" applyProtection="1" quotePrefix="1">
      <alignment horizontal="right"/>
      <protection locked="0"/>
    </xf>
    <xf numFmtId="3" fontId="6" fillId="0" borderId="10" xfId="48" applyNumberFormat="1" applyFont="1" applyBorder="1" applyAlignment="1" applyProtection="1" quotePrefix="1">
      <alignment horizontal="center"/>
      <protection/>
    </xf>
    <xf numFmtId="3" fontId="6" fillId="0" borderId="10" xfId="48" applyNumberFormat="1" applyFont="1" applyBorder="1" applyAlignment="1" applyProtection="1">
      <alignment horizontal="center"/>
      <protection locked="0"/>
    </xf>
    <xf numFmtId="0" fontId="6" fillId="0" borderId="25" xfId="48" applyFont="1" applyBorder="1" applyAlignment="1">
      <alignment horizontal="left"/>
      <protection/>
    </xf>
    <xf numFmtId="0" fontId="13" fillId="0" borderId="25" xfId="48" applyFont="1" applyBorder="1" applyAlignment="1">
      <alignment horizontal="left" vertical="center"/>
      <protection/>
    </xf>
    <xf numFmtId="0" fontId="2" fillId="0" borderId="0" xfId="48" applyFont="1" applyAlignment="1">
      <alignment/>
      <protection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" fillId="0" borderId="0" xfId="48" applyFont="1" applyAlignment="1">
      <alignment horizontal="center"/>
      <protection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21" xfId="48" applyFont="1" applyBorder="1" applyAlignment="1" applyProtection="1">
      <alignment horizontal="center" vertical="center"/>
      <protection/>
    </xf>
    <xf numFmtId="0" fontId="19" fillId="0" borderId="18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44" fillId="0" borderId="0" xfId="48" applyFont="1" applyAlignment="1">
      <alignment horizontal="center"/>
      <protection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48" applyFont="1" applyBorder="1" applyAlignment="1" applyProtection="1">
      <alignment horizontal="center" vertical="center" wrapText="1"/>
      <protection/>
    </xf>
    <xf numFmtId="0" fontId="6" fillId="0" borderId="25" xfId="48" applyFont="1" applyBorder="1" applyAlignment="1">
      <alignment horizontal="center"/>
      <protection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24" fillId="0" borderId="0" xfId="48" applyFont="1" applyBorder="1" applyAlignment="1">
      <alignment horizontal="center" vertical="top"/>
      <protection/>
    </xf>
    <xf numFmtId="172" fontId="21" fillId="0" borderId="21" xfId="48" applyNumberFormat="1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>
      <alignment horizontal="center" wrapText="1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>
      <alignment wrapText="1"/>
    </xf>
    <xf numFmtId="49" fontId="5" fillId="0" borderId="12" xfId="48" applyNumberFormat="1" applyFont="1" applyBorder="1" applyAlignment="1" applyProtection="1">
      <alignment horizontal="center" vertical="center"/>
      <protection/>
    </xf>
    <xf numFmtId="49" fontId="5" fillId="0" borderId="20" xfId="48" applyNumberFormat="1" applyFont="1" applyBorder="1" applyAlignment="1" applyProtection="1">
      <alignment horizontal="center" vertical="center"/>
      <protection/>
    </xf>
    <xf numFmtId="49" fontId="5" fillId="0" borderId="16" xfId="48" applyNumberFormat="1" applyFont="1" applyBorder="1" applyAlignment="1" applyProtection="1">
      <alignment horizontal="center" vertical="center"/>
      <protection/>
    </xf>
    <xf numFmtId="0" fontId="2" fillId="0" borderId="12" xfId="48" applyFont="1" applyBorder="1" applyAlignment="1">
      <alignment horizontal="center" vertical="top" wrapText="1"/>
      <protection/>
    </xf>
    <xf numFmtId="0" fontId="8" fillId="0" borderId="2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2" fillId="0" borderId="12" xfId="48" applyFont="1" applyFill="1" applyBorder="1" applyAlignment="1">
      <alignment horizontal="center" vertical="top" wrapText="1"/>
      <protection/>
    </xf>
    <xf numFmtId="49" fontId="21" fillId="0" borderId="15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3" fontId="6" fillId="0" borderId="12" xfId="48" applyNumberFormat="1" applyFont="1" applyBorder="1" applyAlignment="1" applyProtection="1">
      <alignment horizontal="center"/>
      <protection locked="0"/>
    </xf>
    <xf numFmtId="3" fontId="6" fillId="0" borderId="20" xfId="48" applyNumberFormat="1" applyFont="1" applyBorder="1" applyAlignment="1" applyProtection="1">
      <alignment horizontal="center"/>
      <protection locked="0"/>
    </xf>
    <xf numFmtId="3" fontId="6" fillId="0" borderId="16" xfId="48" applyNumberFormat="1" applyFont="1" applyBorder="1" applyAlignment="1" applyProtection="1">
      <alignment horizontal="center"/>
      <protection locked="0"/>
    </xf>
    <xf numFmtId="0" fontId="6" fillId="0" borderId="0" xfId="48" applyFont="1" applyBorder="1" applyAlignment="1">
      <alignment horizontal="left"/>
      <protection/>
    </xf>
    <xf numFmtId="0" fontId="6" fillId="0" borderId="0" xfId="48" applyFont="1" applyBorder="1" applyAlignment="1">
      <alignment horizontal="center"/>
      <protection/>
    </xf>
    <xf numFmtId="0" fontId="6" fillId="0" borderId="15" xfId="48" applyFont="1" applyBorder="1" applyAlignment="1">
      <alignment horizontal="center"/>
      <protection/>
    </xf>
    <xf numFmtId="0" fontId="6" fillId="0" borderId="19" xfId="48" applyFont="1" applyBorder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T617"/>
  <sheetViews>
    <sheetView showZeros="0" zoomScaleSheetLayoutView="120" zoomScalePageLayoutView="0" workbookViewId="0" topLeftCell="A10">
      <selection activeCell="G20" sqref="G2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5" t="s">
        <v>84</v>
      </c>
      <c r="H1" s="128"/>
      <c r="I1" s="127"/>
      <c r="J1" s="194" t="s">
        <v>102</v>
      </c>
      <c r="K1" s="195"/>
      <c r="L1" s="195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9"/>
      <c r="I2" s="130"/>
      <c r="J2" s="195"/>
      <c r="K2" s="195"/>
      <c r="L2" s="195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9"/>
      <c r="J3" s="195"/>
      <c r="K3" s="195"/>
      <c r="L3" s="195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9"/>
      <c r="I4" s="130"/>
      <c r="J4" s="195"/>
      <c r="K4" s="195"/>
      <c r="L4" s="195"/>
      <c r="M4" s="16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1"/>
      <c r="I5" s="130"/>
      <c r="J5" s="195"/>
      <c r="K5" s="195"/>
      <c r="L5" s="195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196" t="s">
        <v>104</v>
      </c>
      <c r="H6" s="197"/>
      <c r="I6" s="197"/>
      <c r="J6" s="197"/>
      <c r="K6" s="19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198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9"/>
      <c r="B9" s="140"/>
      <c r="C9" s="140"/>
      <c r="D9" s="140"/>
      <c r="E9" s="140"/>
      <c r="F9" s="140"/>
      <c r="G9" s="200" t="s">
        <v>98</v>
      </c>
      <c r="H9" s="200"/>
      <c r="I9" s="200"/>
      <c r="J9" s="200"/>
      <c r="K9" s="200"/>
      <c r="L9" s="14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191" t="s">
        <v>128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192" t="s">
        <v>129</v>
      </c>
      <c r="H11" s="192"/>
      <c r="I11" s="192"/>
      <c r="J11" s="192"/>
      <c r="K11" s="19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193" t="s">
        <v>99</v>
      </c>
      <c r="H12" s="193"/>
      <c r="I12" s="193"/>
      <c r="J12" s="193"/>
      <c r="K12" s="19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191" t="s">
        <v>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07" t="s">
        <v>130</v>
      </c>
      <c r="H16" s="192"/>
      <c r="I16" s="192"/>
      <c r="J16" s="192"/>
      <c r="K16" s="1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86" t="s">
        <v>100</v>
      </c>
      <c r="H17" s="186"/>
      <c r="I17" s="186"/>
      <c r="J17" s="186"/>
      <c r="K17" s="18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08" t="s">
        <v>105</v>
      </c>
      <c r="H18" s="209"/>
      <c r="I18" s="209"/>
      <c r="J18" s="209"/>
      <c r="K18" s="20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10" t="s">
        <v>97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7"/>
      <c r="L20" s="132" t="s">
        <v>9</v>
      </c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33" t="s">
        <v>89</v>
      </c>
      <c r="K21" s="134"/>
      <c r="L21" s="135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36"/>
      <c r="J22" s="136"/>
      <c r="K22" s="137" t="s">
        <v>0</v>
      </c>
      <c r="L22" s="12"/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187" t="s">
        <v>112</v>
      </c>
      <c r="D23" s="188"/>
      <c r="E23" s="188"/>
      <c r="F23" s="188"/>
      <c r="G23" s="188"/>
      <c r="H23" s="188"/>
      <c r="I23" s="188"/>
      <c r="J23" s="188"/>
      <c r="K23" s="137" t="s">
        <v>1</v>
      </c>
      <c r="L23" s="13">
        <v>190092729</v>
      </c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38" t="s">
        <v>7</v>
      </c>
      <c r="K24" s="12"/>
      <c r="L24" s="178">
        <v>4</v>
      </c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89" t="s">
        <v>8</v>
      </c>
      <c r="H25" s="190"/>
      <c r="I25" s="179">
        <v>10</v>
      </c>
      <c r="J25" s="182" t="s">
        <v>109</v>
      </c>
      <c r="K25" s="182" t="s">
        <v>108</v>
      </c>
      <c r="L25" s="179">
        <v>40</v>
      </c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0"/>
      <c r="B26" s="20"/>
      <c r="C26" s="20"/>
      <c r="D26" s="20"/>
      <c r="E26" s="20"/>
      <c r="F26" s="17"/>
      <c r="G26" s="18"/>
      <c r="H26" s="3"/>
      <c r="I26" s="18"/>
      <c r="J26" s="18"/>
      <c r="K26" s="19"/>
      <c r="L26" s="141" t="s">
        <v>2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6" t="s">
        <v>3</v>
      </c>
      <c r="B27" s="227"/>
      <c r="C27" s="228"/>
      <c r="D27" s="228"/>
      <c r="E27" s="228"/>
      <c r="F27" s="228"/>
      <c r="G27" s="201" t="s">
        <v>4</v>
      </c>
      <c r="H27" s="203" t="s">
        <v>80</v>
      </c>
      <c r="I27" s="205" t="s">
        <v>85</v>
      </c>
      <c r="J27" s="206"/>
      <c r="K27" s="215" t="s">
        <v>81</v>
      </c>
      <c r="L27" s="217" t="s">
        <v>5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9"/>
      <c r="B28" s="230"/>
      <c r="C28" s="230"/>
      <c r="D28" s="230"/>
      <c r="E28" s="230"/>
      <c r="F28" s="230"/>
      <c r="G28" s="202"/>
      <c r="H28" s="204"/>
      <c r="I28" s="142" t="s">
        <v>79</v>
      </c>
      <c r="J28" s="143" t="s">
        <v>78</v>
      </c>
      <c r="K28" s="216"/>
      <c r="L28" s="21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19" t="s">
        <v>76</v>
      </c>
      <c r="B29" s="220"/>
      <c r="C29" s="220"/>
      <c r="D29" s="220"/>
      <c r="E29" s="220"/>
      <c r="F29" s="221"/>
      <c r="G29" s="158">
        <v>2</v>
      </c>
      <c r="H29" s="159">
        <v>3</v>
      </c>
      <c r="I29" s="160" t="s">
        <v>77</v>
      </c>
      <c r="J29" s="161" t="s">
        <v>82</v>
      </c>
      <c r="K29" s="162">
        <v>6</v>
      </c>
      <c r="L29" s="16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2"/>
      <c r="D30" s="64"/>
      <c r="E30" s="65"/>
      <c r="F30" s="70"/>
      <c r="G30" s="72" t="s">
        <v>10</v>
      </c>
      <c r="H30" s="147">
        <v>1</v>
      </c>
      <c r="I30" s="90">
        <f>SUM(I31+I65+I41)</f>
        <v>174.2</v>
      </c>
      <c r="J30" s="90">
        <f>SUM(J31+J65+J41)</f>
        <v>174.2</v>
      </c>
      <c r="K30" s="90">
        <f>SUM(K31+K65+K41)</f>
        <v>167</v>
      </c>
      <c r="L30" s="90">
        <f>SUM(L31+L65+L41)</f>
        <v>167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4.75" customHeight="1">
      <c r="A31" s="39">
        <v>2</v>
      </c>
      <c r="B31" s="60">
        <v>1</v>
      </c>
      <c r="C31" s="46"/>
      <c r="D31" s="51"/>
      <c r="E31" s="40"/>
      <c r="F31" s="29"/>
      <c r="G31" s="60" t="s">
        <v>12</v>
      </c>
      <c r="H31" s="148">
        <v>2</v>
      </c>
      <c r="I31" s="90">
        <f>SUM(I32+I37)</f>
        <v>5.2</v>
      </c>
      <c r="J31" s="90">
        <f>SUM(J32+J37)</f>
        <v>5.2</v>
      </c>
      <c r="K31" s="91">
        <f>SUM(K32+K37)</f>
        <v>5.1</v>
      </c>
      <c r="L31" s="92">
        <f>SUM(L32+L37)</f>
        <v>5.1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7"/>
      <c r="E32" s="26"/>
      <c r="F32" s="35"/>
      <c r="G32" s="43" t="s">
        <v>13</v>
      </c>
      <c r="H32" s="147">
        <v>3</v>
      </c>
      <c r="I32" s="105">
        <f>SUM(I33)</f>
        <v>4</v>
      </c>
      <c r="J32" s="105">
        <f aca="true" t="shared" si="0" ref="J32:L33">SUM(J33)</f>
        <v>4</v>
      </c>
      <c r="K32" s="107">
        <f t="shared" si="0"/>
        <v>3.9</v>
      </c>
      <c r="L32" s="105">
        <f t="shared" si="0"/>
        <v>3.9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7">
        <v>1</v>
      </c>
      <c r="E33" s="26"/>
      <c r="F33" s="35"/>
      <c r="G33" s="41" t="s">
        <v>13</v>
      </c>
      <c r="H33" s="149">
        <v>4</v>
      </c>
      <c r="I33" s="105">
        <f>SUM(I34)</f>
        <v>4</v>
      </c>
      <c r="J33" s="105">
        <f t="shared" si="0"/>
        <v>4</v>
      </c>
      <c r="K33" s="107">
        <f t="shared" si="0"/>
        <v>3.9</v>
      </c>
      <c r="L33" s="105">
        <f t="shared" si="0"/>
        <v>3.9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7">
        <v>1</v>
      </c>
      <c r="E34" s="26">
        <v>1</v>
      </c>
      <c r="F34" s="35"/>
      <c r="G34" s="41" t="s">
        <v>74</v>
      </c>
      <c r="H34" s="147">
        <v>5</v>
      </c>
      <c r="I34" s="107">
        <f>SUM(I35:I36)</f>
        <v>4</v>
      </c>
      <c r="J34" s="105">
        <f>SUM(J35:J36)</f>
        <v>4</v>
      </c>
      <c r="K34" s="107">
        <f>SUM(K35:K36)</f>
        <v>3.9</v>
      </c>
      <c r="L34" s="105">
        <f>SUM(L35:L36)</f>
        <v>3.9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7">
        <v>1</v>
      </c>
      <c r="E35" s="26">
        <v>1</v>
      </c>
      <c r="F35" s="35">
        <v>1</v>
      </c>
      <c r="G35" s="41" t="s">
        <v>43</v>
      </c>
      <c r="H35" s="149">
        <v>6</v>
      </c>
      <c r="I35" s="93">
        <v>4</v>
      </c>
      <c r="J35" s="93">
        <v>4</v>
      </c>
      <c r="K35" s="93">
        <v>3.9</v>
      </c>
      <c r="L35" s="93">
        <v>3.9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7">
        <v>1</v>
      </c>
      <c r="E36" s="26">
        <v>1</v>
      </c>
      <c r="F36" s="35">
        <v>2</v>
      </c>
      <c r="G36" s="41" t="s">
        <v>14</v>
      </c>
      <c r="H36" s="147">
        <v>7</v>
      </c>
      <c r="I36" s="95"/>
      <c r="J36" s="95"/>
      <c r="K36" s="95"/>
      <c r="L36" s="9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7"/>
      <c r="E37" s="26"/>
      <c r="F37" s="35"/>
      <c r="G37" s="43" t="s">
        <v>44</v>
      </c>
      <c r="H37" s="149">
        <v>8</v>
      </c>
      <c r="I37" s="107">
        <f>I38</f>
        <v>1.2</v>
      </c>
      <c r="J37" s="105">
        <f aca="true" t="shared" si="1" ref="J37:L38">J38</f>
        <v>1.2</v>
      </c>
      <c r="K37" s="107">
        <f t="shared" si="1"/>
        <v>1.2</v>
      </c>
      <c r="L37" s="105">
        <f t="shared" si="1"/>
        <v>1.2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7">
        <v>1</v>
      </c>
      <c r="E38" s="26"/>
      <c r="F38" s="35"/>
      <c r="G38" s="41" t="s">
        <v>44</v>
      </c>
      <c r="H38" s="147">
        <v>9</v>
      </c>
      <c r="I38" s="107">
        <f>I39</f>
        <v>1.2</v>
      </c>
      <c r="J38" s="105">
        <f t="shared" si="1"/>
        <v>1.2</v>
      </c>
      <c r="K38" s="105">
        <f t="shared" si="1"/>
        <v>1.2</v>
      </c>
      <c r="L38" s="105">
        <f t="shared" si="1"/>
        <v>1.2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7">
        <v>1</v>
      </c>
      <c r="E39" s="26">
        <v>1</v>
      </c>
      <c r="F39" s="35"/>
      <c r="G39" s="41" t="s">
        <v>44</v>
      </c>
      <c r="H39" s="149">
        <v>10</v>
      </c>
      <c r="I39" s="105">
        <f>I40</f>
        <v>1.2</v>
      </c>
      <c r="J39" s="105">
        <f>J40</f>
        <v>1.2</v>
      </c>
      <c r="K39" s="105">
        <f>K40</f>
        <v>1.2</v>
      </c>
      <c r="L39" s="105">
        <f>L40</f>
        <v>1.2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7">
        <v>1</v>
      </c>
      <c r="E40" s="26">
        <v>1</v>
      </c>
      <c r="F40" s="35">
        <v>1</v>
      </c>
      <c r="G40" s="41" t="s">
        <v>44</v>
      </c>
      <c r="H40" s="147">
        <v>11</v>
      </c>
      <c r="I40" s="96">
        <v>1.2</v>
      </c>
      <c r="J40" s="96">
        <v>1.2</v>
      </c>
      <c r="K40" s="96">
        <v>1.2</v>
      </c>
      <c r="L40" s="96">
        <v>1.2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6"/>
      <c r="D41" s="51"/>
      <c r="E41" s="40"/>
      <c r="F41" s="29"/>
      <c r="G41" s="60" t="s">
        <v>45</v>
      </c>
      <c r="H41" s="148">
        <v>12</v>
      </c>
      <c r="I41" s="97">
        <f aca="true" t="shared" si="2" ref="I41:L43">I42</f>
        <v>1.5</v>
      </c>
      <c r="J41" s="98">
        <f t="shared" si="2"/>
        <v>1.5</v>
      </c>
      <c r="K41" s="97">
        <f t="shared" si="2"/>
        <v>1.2999999999999998</v>
      </c>
      <c r="L41" s="97">
        <f t="shared" si="2"/>
        <v>1.3000000000000007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7"/>
      <c r="E42" s="26"/>
      <c r="F42" s="35"/>
      <c r="G42" s="43" t="s">
        <v>45</v>
      </c>
      <c r="H42" s="147">
        <v>13</v>
      </c>
      <c r="I42" s="105">
        <f t="shared" si="2"/>
        <v>1.5</v>
      </c>
      <c r="J42" s="107">
        <f t="shared" si="2"/>
        <v>1.5</v>
      </c>
      <c r="K42" s="105">
        <f t="shared" si="2"/>
        <v>1.2999999999999998</v>
      </c>
      <c r="L42" s="107">
        <f t="shared" si="2"/>
        <v>1.3000000000000007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7">
        <v>1</v>
      </c>
      <c r="E43" s="26"/>
      <c r="F43" s="35"/>
      <c r="G43" s="41" t="s">
        <v>45</v>
      </c>
      <c r="H43" s="149">
        <v>14</v>
      </c>
      <c r="I43" s="105">
        <f t="shared" si="2"/>
        <v>1.5</v>
      </c>
      <c r="J43" s="107">
        <f t="shared" si="2"/>
        <v>1.5</v>
      </c>
      <c r="K43" s="117">
        <f t="shared" si="2"/>
        <v>1.2999999999999998</v>
      </c>
      <c r="L43" s="117">
        <f t="shared" si="2"/>
        <v>1.3000000000000007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4">
        <v>1</v>
      </c>
      <c r="D44" s="49">
        <v>1</v>
      </c>
      <c r="E44" s="38">
        <v>1</v>
      </c>
      <c r="F44" s="57"/>
      <c r="G44" s="44" t="s">
        <v>45</v>
      </c>
      <c r="H44" s="150">
        <v>15</v>
      </c>
      <c r="I44" s="118">
        <f>SUM(I45:I63)-I54</f>
        <v>1.5</v>
      </c>
      <c r="J44" s="119">
        <f>SUM(J45:J63)-J54</f>
        <v>1.5</v>
      </c>
      <c r="K44" s="119">
        <f>SUM(K45:K63)-K54</f>
        <v>1.2999999999999998</v>
      </c>
      <c r="L44" s="120">
        <f>SUM(L45:L63)-L54</f>
        <v>1.3000000000000007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8">
        <v>1</v>
      </c>
      <c r="E45" s="37">
        <v>1</v>
      </c>
      <c r="F45" s="32">
        <v>1</v>
      </c>
      <c r="G45" s="42" t="s">
        <v>15</v>
      </c>
      <c r="H45" s="149">
        <v>16</v>
      </c>
      <c r="I45" s="95"/>
      <c r="J45" s="95"/>
      <c r="K45" s="95"/>
      <c r="L45" s="9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8">
        <v>1</v>
      </c>
      <c r="E46" s="37">
        <v>1</v>
      </c>
      <c r="F46" s="31">
        <v>2</v>
      </c>
      <c r="G46" s="42" t="s">
        <v>16</v>
      </c>
      <c r="H46" s="147">
        <v>17</v>
      </c>
      <c r="I46" s="95"/>
      <c r="J46" s="95"/>
      <c r="K46" s="95"/>
      <c r="L46" s="9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8">
        <v>1</v>
      </c>
      <c r="E47" s="37">
        <v>1</v>
      </c>
      <c r="F47" s="31">
        <v>5</v>
      </c>
      <c r="G47" s="42" t="s">
        <v>17</v>
      </c>
      <c r="H47" s="149">
        <v>18</v>
      </c>
      <c r="I47" s="95"/>
      <c r="J47" s="95"/>
      <c r="K47" s="95"/>
      <c r="L47" s="9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8">
        <v>1</v>
      </c>
      <c r="E48" s="37">
        <v>1</v>
      </c>
      <c r="F48" s="31">
        <v>6</v>
      </c>
      <c r="G48" s="42" t="s">
        <v>18</v>
      </c>
      <c r="H48" s="147">
        <v>19</v>
      </c>
      <c r="I48" s="95"/>
      <c r="J48" s="95"/>
      <c r="K48" s="95"/>
      <c r="L48" s="9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4">
        <v>2</v>
      </c>
      <c r="B49" s="76">
        <v>2</v>
      </c>
      <c r="C49" s="74">
        <v>1</v>
      </c>
      <c r="D49" s="75">
        <v>1</v>
      </c>
      <c r="E49" s="76">
        <v>1</v>
      </c>
      <c r="F49" s="68">
        <v>7</v>
      </c>
      <c r="G49" s="74" t="s">
        <v>46</v>
      </c>
      <c r="H49" s="148">
        <v>20</v>
      </c>
      <c r="I49" s="95"/>
      <c r="J49" s="95"/>
      <c r="K49" s="95"/>
      <c r="L49" s="9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8">
        <v>1</v>
      </c>
      <c r="E50" s="37">
        <v>1</v>
      </c>
      <c r="F50" s="31">
        <v>8</v>
      </c>
      <c r="G50" s="42" t="s">
        <v>19</v>
      </c>
      <c r="H50" s="147">
        <v>21</v>
      </c>
      <c r="I50" s="95"/>
      <c r="J50" s="95"/>
      <c r="K50" s="95"/>
      <c r="L50" s="9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8">
        <v>1</v>
      </c>
      <c r="E51" s="37">
        <v>1</v>
      </c>
      <c r="F51" s="31">
        <v>9</v>
      </c>
      <c r="G51" s="42" t="s">
        <v>47</v>
      </c>
      <c r="H51" s="149">
        <v>22</v>
      </c>
      <c r="I51" s="95"/>
      <c r="J51" s="95"/>
      <c r="K51" s="95"/>
      <c r="L51" s="9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4">
        <v>2</v>
      </c>
      <c r="B52" s="76">
        <v>2</v>
      </c>
      <c r="C52" s="74">
        <v>1</v>
      </c>
      <c r="D52" s="75">
        <v>1</v>
      </c>
      <c r="E52" s="76">
        <v>1</v>
      </c>
      <c r="F52" s="68">
        <v>10</v>
      </c>
      <c r="G52" s="74" t="s">
        <v>20</v>
      </c>
      <c r="H52" s="151">
        <v>23</v>
      </c>
      <c r="I52" s="95">
        <v>1.5</v>
      </c>
      <c r="J52" s="95">
        <v>1.5</v>
      </c>
      <c r="K52" s="95">
        <v>1.3</v>
      </c>
      <c r="L52" s="95">
        <v>1.3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8">
        <v>1</v>
      </c>
      <c r="E53" s="37">
        <v>1</v>
      </c>
      <c r="F53" s="31">
        <v>11</v>
      </c>
      <c r="G53" s="42" t="s">
        <v>48</v>
      </c>
      <c r="H53" s="149">
        <v>24</v>
      </c>
      <c r="I53" s="96"/>
      <c r="J53" s="95"/>
      <c r="K53" s="95"/>
      <c r="L53" s="9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22">
        <v>1</v>
      </c>
      <c r="B54" s="223"/>
      <c r="C54" s="223"/>
      <c r="D54" s="223"/>
      <c r="E54" s="223"/>
      <c r="F54" s="224"/>
      <c r="G54" s="164">
        <v>2</v>
      </c>
      <c r="H54" s="165">
        <v>3</v>
      </c>
      <c r="I54" s="166">
        <v>4</v>
      </c>
      <c r="J54" s="167">
        <v>5</v>
      </c>
      <c r="K54" s="168">
        <v>6</v>
      </c>
      <c r="L54" s="16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3">
        <v>2</v>
      </c>
      <c r="C55" s="63">
        <v>1</v>
      </c>
      <c r="D55" s="63">
        <v>1</v>
      </c>
      <c r="E55" s="63">
        <v>1</v>
      </c>
      <c r="F55" s="69">
        <v>12</v>
      </c>
      <c r="G55" s="63" t="s">
        <v>21</v>
      </c>
      <c r="H55" s="152">
        <v>25</v>
      </c>
      <c r="I55" s="100"/>
      <c r="J55" s="95"/>
      <c r="K55" s="95"/>
      <c r="L55" s="9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22</v>
      </c>
      <c r="H56" s="147">
        <v>26</v>
      </c>
      <c r="I56" s="96"/>
      <c r="J56" s="95"/>
      <c r="K56" s="95"/>
      <c r="L56" s="9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23</v>
      </c>
      <c r="H57" s="152">
        <v>27</v>
      </c>
      <c r="I57" s="96"/>
      <c r="J57" s="95"/>
      <c r="K57" s="95"/>
      <c r="L57" s="9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24</v>
      </c>
      <c r="H58" s="147">
        <v>28</v>
      </c>
      <c r="I58" s="96"/>
      <c r="J58" s="95"/>
      <c r="K58" s="95"/>
      <c r="L58" s="9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49</v>
      </c>
      <c r="H59" s="152">
        <v>29</v>
      </c>
      <c r="I59" s="96"/>
      <c r="J59" s="95"/>
      <c r="K59" s="95"/>
      <c r="L59" s="9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91</v>
      </c>
      <c r="H60" s="147">
        <v>30</v>
      </c>
      <c r="I60" s="96"/>
      <c r="J60" s="95"/>
      <c r="K60" s="95"/>
      <c r="L60" s="9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25</v>
      </c>
      <c r="H61" s="152">
        <v>31</v>
      </c>
      <c r="I61" s="96"/>
      <c r="J61" s="95"/>
      <c r="K61" s="95"/>
      <c r="L61" s="9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87</v>
      </c>
      <c r="H62" s="147">
        <v>32</v>
      </c>
      <c r="I62" s="96"/>
      <c r="J62" s="95"/>
      <c r="K62" s="95"/>
      <c r="L62" s="9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26</v>
      </c>
      <c r="H63" s="152">
        <v>33</v>
      </c>
      <c r="I63" s="96"/>
      <c r="J63" s="95"/>
      <c r="K63" s="95"/>
      <c r="L63" s="9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225">
        <v>1</v>
      </c>
      <c r="B64" s="223"/>
      <c r="C64" s="223"/>
      <c r="D64" s="223"/>
      <c r="E64" s="223"/>
      <c r="F64" s="224"/>
      <c r="G64" s="172">
        <v>2</v>
      </c>
      <c r="H64" s="172">
        <v>3</v>
      </c>
      <c r="I64" s="171">
        <v>4</v>
      </c>
      <c r="J64" s="170">
        <v>5</v>
      </c>
      <c r="K64" s="171">
        <v>6</v>
      </c>
      <c r="L64" s="169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5"/>
      <c r="E65" s="45"/>
      <c r="F65" s="56"/>
      <c r="G65" s="50" t="s">
        <v>50</v>
      </c>
      <c r="H65" s="154">
        <v>100</v>
      </c>
      <c r="I65" s="107">
        <f>SUM(I66+I71+I76)</f>
        <v>167.5</v>
      </c>
      <c r="J65" s="106">
        <f>SUM(J66+J71+J76)</f>
        <v>167.5</v>
      </c>
      <c r="K65" s="107">
        <f>SUM(K66+K71+K76)</f>
        <v>160.6</v>
      </c>
      <c r="L65" s="105">
        <f>SUM(L66+L71+L76)</f>
        <v>160.6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5.5">
      <c r="A66" s="27">
        <v>2</v>
      </c>
      <c r="B66" s="26">
        <v>7</v>
      </c>
      <c r="C66" s="26">
        <v>1</v>
      </c>
      <c r="D66" s="41"/>
      <c r="E66" s="41"/>
      <c r="F66" s="35"/>
      <c r="G66" s="174" t="s">
        <v>51</v>
      </c>
      <c r="H66" s="154">
        <v>101</v>
      </c>
      <c r="I66" s="107">
        <f aca="true" t="shared" si="3" ref="I66:L67">I67</f>
        <v>0</v>
      </c>
      <c r="J66" s="106">
        <f t="shared" si="3"/>
        <v>0</v>
      </c>
      <c r="K66" s="107">
        <f t="shared" si="3"/>
        <v>0</v>
      </c>
      <c r="L66" s="105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7" t="s">
        <v>51</v>
      </c>
      <c r="H67" s="154">
        <v>102</v>
      </c>
      <c r="I67" s="107">
        <f t="shared" si="3"/>
        <v>0</v>
      </c>
      <c r="J67" s="106">
        <f t="shared" si="3"/>
        <v>0</v>
      </c>
      <c r="K67" s="107">
        <f t="shared" si="3"/>
        <v>0</v>
      </c>
      <c r="L67" s="105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7" t="s">
        <v>51</v>
      </c>
      <c r="H68" s="154">
        <v>103</v>
      </c>
      <c r="I68" s="107">
        <f>SUM(I69:I70)</f>
        <v>0</v>
      </c>
      <c r="J68" s="106">
        <f>SUM(J69:J70)</f>
        <v>0</v>
      </c>
      <c r="K68" s="107">
        <f>SUM(K69:K70)</f>
        <v>0</v>
      </c>
      <c r="L68" s="105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2">
        <v>2</v>
      </c>
      <c r="B69" s="40">
        <v>7</v>
      </c>
      <c r="C69" s="52">
        <v>1</v>
      </c>
      <c r="D69" s="26">
        <v>1</v>
      </c>
      <c r="E69" s="46">
        <v>1</v>
      </c>
      <c r="F69" s="29">
        <v>1</v>
      </c>
      <c r="G69" s="51" t="s">
        <v>52</v>
      </c>
      <c r="H69" s="154">
        <v>104</v>
      </c>
      <c r="I69" s="94"/>
      <c r="J69" s="94"/>
      <c r="K69" s="94"/>
      <c r="L69" s="9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7" t="s">
        <v>53</v>
      </c>
      <c r="H70" s="154">
        <v>105</v>
      </c>
      <c r="I70" s="110"/>
      <c r="J70" s="95"/>
      <c r="K70" s="95"/>
      <c r="L70" s="9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4"/>
      <c r="F71" s="57"/>
      <c r="G71" s="175" t="s">
        <v>27</v>
      </c>
      <c r="H71" s="154">
        <v>106</v>
      </c>
      <c r="I71" s="122">
        <f aca="true" t="shared" si="4" ref="I71:L72">I72</f>
        <v>167.5</v>
      </c>
      <c r="J71" s="121">
        <f t="shared" si="4"/>
        <v>167.5</v>
      </c>
      <c r="K71" s="122">
        <f t="shared" si="4"/>
        <v>160.6</v>
      </c>
      <c r="L71" s="117">
        <f t="shared" si="4"/>
        <v>160.6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7" t="s">
        <v>27</v>
      </c>
      <c r="H72" s="154">
        <v>107</v>
      </c>
      <c r="I72" s="107">
        <f>I73</f>
        <v>167.5</v>
      </c>
      <c r="J72" s="106">
        <f t="shared" si="4"/>
        <v>167.5</v>
      </c>
      <c r="K72" s="107">
        <f t="shared" si="4"/>
        <v>160.6</v>
      </c>
      <c r="L72" s="105">
        <f t="shared" si="4"/>
        <v>160.6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7" t="s">
        <v>27</v>
      </c>
      <c r="H73" s="154">
        <v>108</v>
      </c>
      <c r="I73" s="107">
        <f>SUM(I74:I75)</f>
        <v>167.5</v>
      </c>
      <c r="J73" s="106">
        <f>SUM(J74:J75)</f>
        <v>167.5</v>
      </c>
      <c r="K73" s="107">
        <f>SUM(K74:K75)</f>
        <v>160.6</v>
      </c>
      <c r="L73" s="105">
        <f>SUM(L74:L75)</f>
        <v>160.6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7" t="s">
        <v>54</v>
      </c>
      <c r="H74" s="154">
        <v>109</v>
      </c>
      <c r="I74" s="110">
        <v>167.5</v>
      </c>
      <c r="J74" s="110">
        <v>167.5</v>
      </c>
      <c r="K74" s="95">
        <v>160.6</v>
      </c>
      <c r="L74" s="95">
        <v>160.6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7" t="s">
        <v>55</v>
      </c>
      <c r="H75" s="154">
        <v>110</v>
      </c>
      <c r="I75" s="95"/>
      <c r="J75" s="95"/>
      <c r="K75" s="95"/>
      <c r="L75" s="9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74" t="s">
        <v>56</v>
      </c>
      <c r="H76" s="154">
        <v>111</v>
      </c>
      <c r="I76" s="107">
        <f>I77</f>
        <v>0</v>
      </c>
      <c r="J76" s="106">
        <f aca="true" t="shared" si="5" ref="J76:L77">J77</f>
        <v>0</v>
      </c>
      <c r="K76" s="107">
        <f t="shared" si="5"/>
        <v>0</v>
      </c>
      <c r="L76" s="105">
        <f t="shared" si="5"/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3">
        <v>7</v>
      </c>
      <c r="C77" s="61">
        <v>3</v>
      </c>
      <c r="D77" s="53">
        <v>1</v>
      </c>
      <c r="E77" s="54"/>
      <c r="F77" s="58"/>
      <c r="G77" s="55" t="s">
        <v>56</v>
      </c>
      <c r="H77" s="154">
        <v>112</v>
      </c>
      <c r="I77" s="120">
        <f>I78</f>
        <v>0</v>
      </c>
      <c r="J77" s="119">
        <f t="shared" si="5"/>
        <v>0</v>
      </c>
      <c r="K77" s="120">
        <f t="shared" si="5"/>
        <v>0</v>
      </c>
      <c r="L77" s="118">
        <f t="shared" si="5"/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7" t="s">
        <v>56</v>
      </c>
      <c r="H78" s="154">
        <v>113</v>
      </c>
      <c r="I78" s="107">
        <f>SUM(I79:I80)</f>
        <v>0</v>
      </c>
      <c r="J78" s="106">
        <f>SUM(J79:J80)</f>
        <v>0</v>
      </c>
      <c r="K78" s="107">
        <f>SUM(K79:K80)</f>
        <v>0</v>
      </c>
      <c r="L78" s="105">
        <f>SUM(L79:L80)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2">
        <v>2</v>
      </c>
      <c r="B79" s="40">
        <v>7</v>
      </c>
      <c r="C79" s="52">
        <v>3</v>
      </c>
      <c r="D79" s="40">
        <v>1</v>
      </c>
      <c r="E79" s="46">
        <v>1</v>
      </c>
      <c r="F79" s="29">
        <v>1</v>
      </c>
      <c r="G79" s="51" t="s">
        <v>57</v>
      </c>
      <c r="H79" s="154">
        <v>114</v>
      </c>
      <c r="I79" s="111"/>
      <c r="J79" s="94"/>
      <c r="K79" s="94"/>
      <c r="L79" s="9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7" t="s">
        <v>58</v>
      </c>
      <c r="H80" s="154">
        <v>115</v>
      </c>
      <c r="I80" s="95"/>
      <c r="J80" s="95"/>
      <c r="K80" s="95"/>
      <c r="L80" s="9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58.5" customHeight="1">
      <c r="A81" s="65">
        <v>3</v>
      </c>
      <c r="B81" s="64"/>
      <c r="C81" s="65"/>
      <c r="D81" s="72"/>
      <c r="E81" s="72"/>
      <c r="F81" s="70"/>
      <c r="G81" s="115" t="s">
        <v>28</v>
      </c>
      <c r="H81" s="155">
        <v>141</v>
      </c>
      <c r="I81" s="90">
        <f>I82</f>
        <v>0</v>
      </c>
      <c r="J81" s="90">
        <f>J82</f>
        <v>0</v>
      </c>
      <c r="K81" s="90">
        <f>K82</f>
        <v>0</v>
      </c>
      <c r="L81" s="90">
        <f>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4.5" customHeight="1">
      <c r="A82" s="36">
        <v>3</v>
      </c>
      <c r="B82" s="39">
        <v>1</v>
      </c>
      <c r="C82" s="62"/>
      <c r="D82" s="60"/>
      <c r="E82" s="60"/>
      <c r="F82" s="59"/>
      <c r="G82" s="116" t="s">
        <v>29</v>
      </c>
      <c r="H82" s="156">
        <v>142</v>
      </c>
      <c r="I82" s="105">
        <f>SUM(I83+I104+I112+I123+I127)</f>
        <v>0</v>
      </c>
      <c r="J82" s="101">
        <f>SUM(J83+J104+J112+J123+J127)</f>
        <v>0</v>
      </c>
      <c r="K82" s="101">
        <f>SUM(K83+K104+K112+K123+K127)</f>
        <v>0</v>
      </c>
      <c r="L82" s="101">
        <f>SUM(L83+L104+L112+L123+L127)</f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0.75" customHeight="1">
      <c r="A83" s="40">
        <v>3</v>
      </c>
      <c r="B83" s="51">
        <v>1</v>
      </c>
      <c r="C83" s="40">
        <v>1</v>
      </c>
      <c r="D83" s="46"/>
      <c r="E83" s="46"/>
      <c r="F83" s="67"/>
      <c r="G83" s="176" t="s">
        <v>30</v>
      </c>
      <c r="H83" s="155">
        <v>143</v>
      </c>
      <c r="I83" s="101">
        <f>SUM(I84+I87+I92+I96+I101)</f>
        <v>0</v>
      </c>
      <c r="J83" s="106">
        <f>SUM(J84+J87+J92+J96+J101)</f>
        <v>0</v>
      </c>
      <c r="K83" s="107">
        <f>SUM(K84+K87+K92+K96+K101)</f>
        <v>0</v>
      </c>
      <c r="L83" s="105">
        <f>SUM(L84+L87+L92+L96+L101)</f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>
      <c r="A84" s="26">
        <v>3</v>
      </c>
      <c r="B84" s="47">
        <v>1</v>
      </c>
      <c r="C84" s="26">
        <v>1</v>
      </c>
      <c r="D84" s="41">
        <v>1</v>
      </c>
      <c r="E84" s="41"/>
      <c r="F84" s="71"/>
      <c r="G84" s="26" t="s">
        <v>31</v>
      </c>
      <c r="H84" s="156">
        <v>144</v>
      </c>
      <c r="I84" s="105">
        <f aca="true" t="shared" si="6" ref="I84:L85">I85</f>
        <v>0</v>
      </c>
      <c r="J84" s="102">
        <f t="shared" si="6"/>
        <v>0</v>
      </c>
      <c r="K84" s="103">
        <f t="shared" si="6"/>
        <v>0</v>
      </c>
      <c r="L84" s="101">
        <f t="shared" si="6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3</v>
      </c>
      <c r="B85" s="47">
        <v>1</v>
      </c>
      <c r="C85" s="26">
        <v>1</v>
      </c>
      <c r="D85" s="41">
        <v>1</v>
      </c>
      <c r="E85" s="41">
        <v>1</v>
      </c>
      <c r="F85" s="25"/>
      <c r="G85" s="47" t="s">
        <v>31</v>
      </c>
      <c r="H85" s="155">
        <v>145</v>
      </c>
      <c r="I85" s="101">
        <f t="shared" si="6"/>
        <v>0</v>
      </c>
      <c r="J85" s="105">
        <f t="shared" si="6"/>
        <v>0</v>
      </c>
      <c r="K85" s="105">
        <f t="shared" si="6"/>
        <v>0</v>
      </c>
      <c r="L85" s="105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 customHeight="1">
      <c r="A86" s="26">
        <v>3</v>
      </c>
      <c r="B86" s="47">
        <v>1</v>
      </c>
      <c r="C86" s="26">
        <v>1</v>
      </c>
      <c r="D86" s="41">
        <v>1</v>
      </c>
      <c r="E86" s="41">
        <v>1</v>
      </c>
      <c r="F86" s="25">
        <v>1</v>
      </c>
      <c r="G86" s="47" t="s">
        <v>31</v>
      </c>
      <c r="H86" s="156">
        <v>146</v>
      </c>
      <c r="I86" s="99"/>
      <c r="J86" s="96"/>
      <c r="K86" s="96"/>
      <c r="L86" s="9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40">
        <v>3</v>
      </c>
      <c r="B87" s="46">
        <v>1</v>
      </c>
      <c r="C87" s="46">
        <v>1</v>
      </c>
      <c r="D87" s="46">
        <v>2</v>
      </c>
      <c r="E87" s="46"/>
      <c r="F87" s="29"/>
      <c r="G87" s="51" t="s">
        <v>59</v>
      </c>
      <c r="H87" s="155">
        <v>147</v>
      </c>
      <c r="I87" s="101">
        <f>I88</f>
        <v>0</v>
      </c>
      <c r="J87" s="102">
        <f>J88</f>
        <v>0</v>
      </c>
      <c r="K87" s="103">
        <f>K88</f>
        <v>0</v>
      </c>
      <c r="L87" s="101">
        <f>L88</f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1</v>
      </c>
      <c r="D88" s="41">
        <v>2</v>
      </c>
      <c r="E88" s="41">
        <v>1</v>
      </c>
      <c r="F88" s="35"/>
      <c r="G88" s="47" t="s">
        <v>59</v>
      </c>
      <c r="H88" s="156">
        <v>148</v>
      </c>
      <c r="I88" s="105">
        <f>SUM(I89:I91)</f>
        <v>0</v>
      </c>
      <c r="J88" s="106">
        <f>SUM(J89:J91)</f>
        <v>0</v>
      </c>
      <c r="K88" s="107">
        <f>SUM(K89:K91)</f>
        <v>0</v>
      </c>
      <c r="L88" s="105">
        <f>SUM(L89:L91)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 customHeight="1">
      <c r="A89" s="40">
        <v>3</v>
      </c>
      <c r="B89" s="46">
        <v>1</v>
      </c>
      <c r="C89" s="46">
        <v>1</v>
      </c>
      <c r="D89" s="46">
        <v>2</v>
      </c>
      <c r="E89" s="46">
        <v>1</v>
      </c>
      <c r="F89" s="29">
        <v>1</v>
      </c>
      <c r="G89" s="51" t="s">
        <v>32</v>
      </c>
      <c r="H89" s="155">
        <v>149</v>
      </c>
      <c r="I89" s="104"/>
      <c r="J89" s="93"/>
      <c r="K89" s="93"/>
      <c r="L89" s="10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>
      <c r="A90" s="26">
        <v>3</v>
      </c>
      <c r="B90" s="41">
        <v>1</v>
      </c>
      <c r="C90" s="41">
        <v>1</v>
      </c>
      <c r="D90" s="41">
        <v>2</v>
      </c>
      <c r="E90" s="41">
        <v>1</v>
      </c>
      <c r="F90" s="35">
        <v>2</v>
      </c>
      <c r="G90" s="47" t="s">
        <v>33</v>
      </c>
      <c r="H90" s="156">
        <v>150</v>
      </c>
      <c r="I90" s="99"/>
      <c r="J90" s="96"/>
      <c r="K90" s="96"/>
      <c r="L90" s="9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40">
        <v>3</v>
      </c>
      <c r="B91" s="46">
        <v>1</v>
      </c>
      <c r="C91" s="46">
        <v>1</v>
      </c>
      <c r="D91" s="46">
        <v>2</v>
      </c>
      <c r="E91" s="46">
        <v>1</v>
      </c>
      <c r="F91" s="29">
        <v>3</v>
      </c>
      <c r="G91" s="51" t="s">
        <v>60</v>
      </c>
      <c r="H91" s="155">
        <v>151</v>
      </c>
      <c r="I91" s="104"/>
      <c r="J91" s="93"/>
      <c r="K91" s="93"/>
      <c r="L91" s="10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26">
        <v>3</v>
      </c>
      <c r="B92" s="41">
        <v>1</v>
      </c>
      <c r="C92" s="41">
        <v>1</v>
      </c>
      <c r="D92" s="41">
        <v>3</v>
      </c>
      <c r="E92" s="41"/>
      <c r="F92" s="35"/>
      <c r="G92" s="47" t="s">
        <v>61</v>
      </c>
      <c r="H92" s="156">
        <v>152</v>
      </c>
      <c r="I92" s="105">
        <f>I93</f>
        <v>0</v>
      </c>
      <c r="J92" s="106">
        <f>J93</f>
        <v>0</v>
      </c>
      <c r="K92" s="107">
        <f>K93</f>
        <v>0</v>
      </c>
      <c r="L92" s="105">
        <f>L93</f>
        <v>0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6">
        <v>3</v>
      </c>
      <c r="B93" s="41">
        <v>1</v>
      </c>
      <c r="C93" s="41">
        <v>1</v>
      </c>
      <c r="D93" s="41">
        <v>3</v>
      </c>
      <c r="E93" s="41">
        <v>1</v>
      </c>
      <c r="F93" s="35"/>
      <c r="G93" s="47" t="s">
        <v>61</v>
      </c>
      <c r="H93" s="155">
        <v>153</v>
      </c>
      <c r="I93" s="105">
        <f>SUM(I94:I95)</f>
        <v>0</v>
      </c>
      <c r="J93" s="106">
        <f>SUM(J94:J95)</f>
        <v>0</v>
      </c>
      <c r="K93" s="107">
        <f>SUM(K94:K95)</f>
        <v>0</v>
      </c>
      <c r="L93" s="105">
        <f>SUM(L94:L95)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26">
        <v>3</v>
      </c>
      <c r="B94" s="41">
        <v>1</v>
      </c>
      <c r="C94" s="41">
        <v>1</v>
      </c>
      <c r="D94" s="41">
        <v>3</v>
      </c>
      <c r="E94" s="41">
        <v>1</v>
      </c>
      <c r="F94" s="35">
        <v>1</v>
      </c>
      <c r="G94" s="47" t="s">
        <v>34</v>
      </c>
      <c r="H94" s="156">
        <v>154</v>
      </c>
      <c r="I94" s="99"/>
      <c r="J94" s="96"/>
      <c r="K94" s="96"/>
      <c r="L94" s="109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26">
        <v>3</v>
      </c>
      <c r="B95" s="41">
        <v>1</v>
      </c>
      <c r="C95" s="41">
        <v>1</v>
      </c>
      <c r="D95" s="41">
        <v>3</v>
      </c>
      <c r="E95" s="41">
        <v>1</v>
      </c>
      <c r="F95" s="35">
        <v>2</v>
      </c>
      <c r="G95" s="47" t="s">
        <v>62</v>
      </c>
      <c r="H95" s="155">
        <v>155</v>
      </c>
      <c r="I95" s="104"/>
      <c r="J95" s="96"/>
      <c r="K95" s="96"/>
      <c r="L95" s="9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38">
        <v>3</v>
      </c>
      <c r="B96" s="44">
        <v>1</v>
      </c>
      <c r="C96" s="44">
        <v>1</v>
      </c>
      <c r="D96" s="44">
        <v>4</v>
      </c>
      <c r="E96" s="44"/>
      <c r="F96" s="57"/>
      <c r="G96" s="49" t="s">
        <v>35</v>
      </c>
      <c r="H96" s="156">
        <v>156</v>
      </c>
      <c r="I96" s="105">
        <f>I97</f>
        <v>0</v>
      </c>
      <c r="J96" s="121">
        <f>J97</f>
        <v>0</v>
      </c>
      <c r="K96" s="122">
        <f>K97</f>
        <v>0</v>
      </c>
      <c r="L96" s="117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.5" customHeight="1">
      <c r="A97" s="26">
        <v>3</v>
      </c>
      <c r="B97" s="41">
        <v>1</v>
      </c>
      <c r="C97" s="41">
        <v>1</v>
      </c>
      <c r="D97" s="41">
        <v>4</v>
      </c>
      <c r="E97" s="41">
        <v>1</v>
      </c>
      <c r="F97" s="35"/>
      <c r="G97" s="47" t="s">
        <v>35</v>
      </c>
      <c r="H97" s="155">
        <v>157</v>
      </c>
      <c r="I97" s="101">
        <f>SUM(I98:I100)</f>
        <v>0</v>
      </c>
      <c r="J97" s="106">
        <f>SUM(J98:J100)</f>
        <v>0</v>
      </c>
      <c r="K97" s="107">
        <f>SUM(K98:K100)</f>
        <v>0</v>
      </c>
      <c r="L97" s="105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26">
        <v>3</v>
      </c>
      <c r="B98" s="41">
        <v>1</v>
      </c>
      <c r="C98" s="41">
        <v>1</v>
      </c>
      <c r="D98" s="41">
        <v>4</v>
      </c>
      <c r="E98" s="41">
        <v>1</v>
      </c>
      <c r="F98" s="35">
        <v>1</v>
      </c>
      <c r="G98" s="47" t="s">
        <v>36</v>
      </c>
      <c r="H98" s="156">
        <v>158</v>
      </c>
      <c r="I98" s="99"/>
      <c r="J98" s="96"/>
      <c r="K98" s="96"/>
      <c r="L98" s="10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40">
        <v>3</v>
      </c>
      <c r="B99" s="46">
        <v>1</v>
      </c>
      <c r="C99" s="46">
        <v>1</v>
      </c>
      <c r="D99" s="46">
        <v>4</v>
      </c>
      <c r="E99" s="46">
        <v>1</v>
      </c>
      <c r="F99" s="29">
        <v>2</v>
      </c>
      <c r="G99" s="51" t="s">
        <v>37</v>
      </c>
      <c r="H99" s="155">
        <v>159</v>
      </c>
      <c r="I99" s="104"/>
      <c r="J99" s="93"/>
      <c r="K99" s="93"/>
      <c r="L99" s="9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6">
        <v>3</v>
      </c>
      <c r="B100" s="54">
        <v>1</v>
      </c>
      <c r="C100" s="54">
        <v>1</v>
      </c>
      <c r="D100" s="54">
        <v>4</v>
      </c>
      <c r="E100" s="54">
        <v>1</v>
      </c>
      <c r="F100" s="58">
        <v>3</v>
      </c>
      <c r="G100" s="54" t="s">
        <v>38</v>
      </c>
      <c r="H100" s="156">
        <v>160</v>
      </c>
      <c r="I100" s="108"/>
      <c r="J100" s="109"/>
      <c r="K100" s="109"/>
      <c r="L100" s="109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>
      <c r="A101" s="26">
        <v>3</v>
      </c>
      <c r="B101" s="41">
        <v>1</v>
      </c>
      <c r="C101" s="41">
        <v>1</v>
      </c>
      <c r="D101" s="41">
        <v>5</v>
      </c>
      <c r="E101" s="41"/>
      <c r="F101" s="35"/>
      <c r="G101" s="47" t="s">
        <v>63</v>
      </c>
      <c r="H101" s="155">
        <v>161</v>
      </c>
      <c r="I101" s="105">
        <f aca="true" t="shared" si="7" ref="I101:L102">I102</f>
        <v>0</v>
      </c>
      <c r="J101" s="106">
        <f t="shared" si="7"/>
        <v>0</v>
      </c>
      <c r="K101" s="107">
        <f t="shared" si="7"/>
        <v>0</v>
      </c>
      <c r="L101" s="105">
        <f t="shared" si="7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7.25" customHeight="1">
      <c r="A102" s="38">
        <v>3</v>
      </c>
      <c r="B102" s="44">
        <v>1</v>
      </c>
      <c r="C102" s="44">
        <v>1</v>
      </c>
      <c r="D102" s="44">
        <v>5</v>
      </c>
      <c r="E102" s="44">
        <v>1</v>
      </c>
      <c r="F102" s="57"/>
      <c r="G102" s="49" t="s">
        <v>63</v>
      </c>
      <c r="H102" s="156">
        <v>162</v>
      </c>
      <c r="I102" s="107">
        <f t="shared" si="7"/>
        <v>0</v>
      </c>
      <c r="J102" s="107">
        <f t="shared" si="7"/>
        <v>0</v>
      </c>
      <c r="K102" s="107">
        <f t="shared" si="7"/>
        <v>0</v>
      </c>
      <c r="L102" s="107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.5" customHeight="1">
      <c r="A103" s="37">
        <v>3</v>
      </c>
      <c r="B103" s="42">
        <v>1</v>
      </c>
      <c r="C103" s="42">
        <v>1</v>
      </c>
      <c r="D103" s="42">
        <v>5</v>
      </c>
      <c r="E103" s="42">
        <v>1</v>
      </c>
      <c r="F103" s="31">
        <v>1</v>
      </c>
      <c r="G103" s="48" t="s">
        <v>63</v>
      </c>
      <c r="H103" s="155">
        <v>163</v>
      </c>
      <c r="I103" s="93"/>
      <c r="J103" s="96"/>
      <c r="K103" s="96"/>
      <c r="L103" s="9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9.25" customHeight="1">
      <c r="A104" s="38">
        <v>3</v>
      </c>
      <c r="B104" s="44">
        <v>1</v>
      </c>
      <c r="C104" s="44">
        <v>2</v>
      </c>
      <c r="D104" s="44"/>
      <c r="E104" s="44"/>
      <c r="F104" s="57"/>
      <c r="G104" s="175" t="s">
        <v>103</v>
      </c>
      <c r="H104" s="156">
        <v>164</v>
      </c>
      <c r="I104" s="105">
        <f aca="true" t="shared" si="8" ref="I104:L105">I105</f>
        <v>0</v>
      </c>
      <c r="J104" s="121">
        <f t="shared" si="8"/>
        <v>0</v>
      </c>
      <c r="K104" s="122">
        <f t="shared" si="8"/>
        <v>0</v>
      </c>
      <c r="L104" s="117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26">
        <v>3</v>
      </c>
      <c r="B105" s="41">
        <v>1</v>
      </c>
      <c r="C105" s="41">
        <v>2</v>
      </c>
      <c r="D105" s="41">
        <v>1</v>
      </c>
      <c r="E105" s="41"/>
      <c r="F105" s="35"/>
      <c r="G105" s="47" t="s">
        <v>39</v>
      </c>
      <c r="H105" s="155">
        <v>165</v>
      </c>
      <c r="I105" s="101">
        <f t="shared" si="8"/>
        <v>0</v>
      </c>
      <c r="J105" s="106">
        <f t="shared" si="8"/>
        <v>0</v>
      </c>
      <c r="K105" s="107">
        <f t="shared" si="8"/>
        <v>0</v>
      </c>
      <c r="L105" s="105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40">
        <v>3</v>
      </c>
      <c r="B106" s="46">
        <v>1</v>
      </c>
      <c r="C106" s="46">
        <v>2</v>
      </c>
      <c r="D106" s="46">
        <v>1</v>
      </c>
      <c r="E106" s="46">
        <v>1</v>
      </c>
      <c r="F106" s="29"/>
      <c r="G106" s="51" t="s">
        <v>39</v>
      </c>
      <c r="H106" s="156">
        <v>166</v>
      </c>
      <c r="I106" s="105">
        <f>SUM(I107:I111)</f>
        <v>0</v>
      </c>
      <c r="J106" s="102">
        <f>SUM(J107:J111)</f>
        <v>0</v>
      </c>
      <c r="K106" s="103">
        <f>SUM(K107:K111)</f>
        <v>0</v>
      </c>
      <c r="L106" s="101">
        <f>SUM(L107:L111)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8">
        <v>3</v>
      </c>
      <c r="B107" s="54">
        <v>1</v>
      </c>
      <c r="C107" s="54">
        <v>2</v>
      </c>
      <c r="D107" s="54">
        <v>1</v>
      </c>
      <c r="E107" s="54">
        <v>1</v>
      </c>
      <c r="F107" s="58">
        <v>1</v>
      </c>
      <c r="G107" s="55" t="s">
        <v>64</v>
      </c>
      <c r="H107" s="155">
        <v>167</v>
      </c>
      <c r="I107" s="93"/>
      <c r="J107" s="96"/>
      <c r="K107" s="96"/>
      <c r="L107" s="10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2" customHeight="1">
      <c r="A108" s="26">
        <v>3</v>
      </c>
      <c r="B108" s="41">
        <v>1</v>
      </c>
      <c r="C108" s="41">
        <v>2</v>
      </c>
      <c r="D108" s="41">
        <v>1</v>
      </c>
      <c r="E108" s="41">
        <v>1</v>
      </c>
      <c r="F108" s="35">
        <v>2</v>
      </c>
      <c r="G108" s="47" t="s">
        <v>11</v>
      </c>
      <c r="H108" s="156">
        <v>168</v>
      </c>
      <c r="I108" s="96"/>
      <c r="J108" s="96"/>
      <c r="K108" s="96"/>
      <c r="L108" s="9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25" customHeight="1">
      <c r="A109" s="26">
        <v>3</v>
      </c>
      <c r="B109" s="41">
        <v>1</v>
      </c>
      <c r="C109" s="41">
        <v>2</v>
      </c>
      <c r="D109" s="26">
        <v>1</v>
      </c>
      <c r="E109" s="41">
        <v>1</v>
      </c>
      <c r="F109" s="35">
        <v>3</v>
      </c>
      <c r="G109" s="47" t="s">
        <v>40</v>
      </c>
      <c r="H109" s="155">
        <v>169</v>
      </c>
      <c r="I109" s="96"/>
      <c r="J109" s="96"/>
      <c r="K109" s="96"/>
      <c r="L109" s="9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6">
        <v>3</v>
      </c>
      <c r="B110" s="41">
        <v>1</v>
      </c>
      <c r="C110" s="41">
        <v>2</v>
      </c>
      <c r="D110" s="26">
        <v>1</v>
      </c>
      <c r="E110" s="41">
        <v>1</v>
      </c>
      <c r="F110" s="35">
        <v>4</v>
      </c>
      <c r="G110" s="47" t="s">
        <v>65</v>
      </c>
      <c r="H110" s="156">
        <v>170</v>
      </c>
      <c r="I110" s="96"/>
      <c r="J110" s="96"/>
      <c r="K110" s="96"/>
      <c r="L110" s="9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 customHeight="1">
      <c r="A111" s="38">
        <v>3</v>
      </c>
      <c r="B111" s="54">
        <v>1</v>
      </c>
      <c r="C111" s="54">
        <v>2</v>
      </c>
      <c r="D111" s="53">
        <v>1</v>
      </c>
      <c r="E111" s="54">
        <v>1</v>
      </c>
      <c r="F111" s="58">
        <v>5</v>
      </c>
      <c r="G111" s="55" t="s">
        <v>66</v>
      </c>
      <c r="H111" s="155">
        <v>171</v>
      </c>
      <c r="I111" s="96"/>
      <c r="J111" s="96"/>
      <c r="K111" s="96"/>
      <c r="L111" s="10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7.25" customHeight="1">
      <c r="A112" s="26">
        <v>3</v>
      </c>
      <c r="B112" s="41">
        <v>1</v>
      </c>
      <c r="C112" s="41">
        <v>3</v>
      </c>
      <c r="D112" s="26"/>
      <c r="E112" s="41"/>
      <c r="F112" s="35"/>
      <c r="G112" s="174" t="s">
        <v>67</v>
      </c>
      <c r="H112" s="156">
        <v>172</v>
      </c>
      <c r="I112" s="105">
        <f>SUM(I113+I117)</f>
        <v>0</v>
      </c>
      <c r="J112" s="106">
        <f>SUM(J113+J117)</f>
        <v>0</v>
      </c>
      <c r="K112" s="107">
        <f>SUM(K113+K117)</f>
        <v>0</v>
      </c>
      <c r="L112" s="105">
        <f>SUM(L113+L117)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>
      <c r="A113" s="40">
        <v>3</v>
      </c>
      <c r="B113" s="46">
        <v>1</v>
      </c>
      <c r="C113" s="46">
        <v>3</v>
      </c>
      <c r="D113" s="40">
        <v>1</v>
      </c>
      <c r="E113" s="26"/>
      <c r="F113" s="29"/>
      <c r="G113" s="51" t="s">
        <v>73</v>
      </c>
      <c r="H113" s="155">
        <v>173</v>
      </c>
      <c r="I113" s="101">
        <f>I114</f>
        <v>0</v>
      </c>
      <c r="J113" s="102">
        <f>J114</f>
        <v>0</v>
      </c>
      <c r="K113" s="103">
        <f>K114</f>
        <v>0</v>
      </c>
      <c r="L113" s="101">
        <f>L114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26">
        <v>3</v>
      </c>
      <c r="B114" s="41">
        <v>1</v>
      </c>
      <c r="C114" s="41">
        <v>3</v>
      </c>
      <c r="D114" s="26">
        <v>1</v>
      </c>
      <c r="E114" s="26">
        <v>1</v>
      </c>
      <c r="F114" s="35"/>
      <c r="G114" s="47" t="s">
        <v>73</v>
      </c>
      <c r="H114" s="156">
        <v>174</v>
      </c>
      <c r="I114" s="105">
        <f>I116</f>
        <v>0</v>
      </c>
      <c r="J114" s="106">
        <f>J116</f>
        <v>0</v>
      </c>
      <c r="K114" s="107">
        <f>K116</f>
        <v>0</v>
      </c>
      <c r="L114" s="105">
        <f>L116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>
      <c r="A115" s="225">
        <v>1</v>
      </c>
      <c r="B115" s="223"/>
      <c r="C115" s="223"/>
      <c r="D115" s="223"/>
      <c r="E115" s="223"/>
      <c r="F115" s="224"/>
      <c r="G115" s="170">
        <v>2</v>
      </c>
      <c r="H115" s="171">
        <v>3</v>
      </c>
      <c r="I115" s="165">
        <v>4</v>
      </c>
      <c r="J115" s="163">
        <v>5</v>
      </c>
      <c r="K115" s="164">
        <v>6</v>
      </c>
      <c r="L115" s="165">
        <v>7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.5" customHeight="1">
      <c r="A116" s="26">
        <v>3</v>
      </c>
      <c r="B116" s="47">
        <v>1</v>
      </c>
      <c r="C116" s="26">
        <v>3</v>
      </c>
      <c r="D116" s="41">
        <v>1</v>
      </c>
      <c r="E116" s="41">
        <v>1</v>
      </c>
      <c r="F116" s="35">
        <v>1</v>
      </c>
      <c r="G116" s="126" t="s">
        <v>73</v>
      </c>
      <c r="H116" s="153">
        <v>175</v>
      </c>
      <c r="I116" s="109"/>
      <c r="J116" s="109"/>
      <c r="K116" s="109"/>
      <c r="L116" s="109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6">
        <v>3</v>
      </c>
      <c r="B117" s="47">
        <v>1</v>
      </c>
      <c r="C117" s="26">
        <v>3</v>
      </c>
      <c r="D117" s="41">
        <v>2</v>
      </c>
      <c r="E117" s="41"/>
      <c r="F117" s="35"/>
      <c r="G117" s="47" t="s">
        <v>41</v>
      </c>
      <c r="H117" s="157">
        <v>176</v>
      </c>
      <c r="I117" s="105">
        <f>I118</f>
        <v>0</v>
      </c>
      <c r="J117" s="106">
        <f>J118</f>
        <v>0</v>
      </c>
      <c r="K117" s="107">
        <f>K118</f>
        <v>0</v>
      </c>
      <c r="L117" s="105">
        <f>L118</f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40">
        <v>3</v>
      </c>
      <c r="B118" s="51">
        <v>1</v>
      </c>
      <c r="C118" s="40">
        <v>3</v>
      </c>
      <c r="D118" s="46">
        <v>2</v>
      </c>
      <c r="E118" s="46">
        <v>1</v>
      </c>
      <c r="F118" s="29"/>
      <c r="G118" s="51" t="s">
        <v>41</v>
      </c>
      <c r="H118" s="153">
        <v>177</v>
      </c>
      <c r="I118" s="101">
        <f>SUM(I119:I122)</f>
        <v>0</v>
      </c>
      <c r="J118" s="102">
        <f>SUM(J119:J122)</f>
        <v>0</v>
      </c>
      <c r="K118" s="103">
        <f>SUM(K119:K122)</f>
        <v>0</v>
      </c>
      <c r="L118" s="101">
        <f>SUM(L119:L122)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 customHeight="1">
      <c r="A119" s="26">
        <v>3</v>
      </c>
      <c r="B119" s="47">
        <v>1</v>
      </c>
      <c r="C119" s="26">
        <v>3</v>
      </c>
      <c r="D119" s="41">
        <v>2</v>
      </c>
      <c r="E119" s="41">
        <v>1</v>
      </c>
      <c r="F119" s="35">
        <v>1</v>
      </c>
      <c r="G119" s="47" t="s">
        <v>68</v>
      </c>
      <c r="H119" s="157">
        <v>178</v>
      </c>
      <c r="I119" s="96"/>
      <c r="J119" s="96"/>
      <c r="K119" s="96"/>
      <c r="L119" s="109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>
      <c r="A120" s="26">
        <v>3</v>
      </c>
      <c r="B120" s="47">
        <v>1</v>
      </c>
      <c r="C120" s="26">
        <v>3</v>
      </c>
      <c r="D120" s="41">
        <v>2</v>
      </c>
      <c r="E120" s="41">
        <v>1</v>
      </c>
      <c r="F120" s="35">
        <v>2</v>
      </c>
      <c r="G120" s="47" t="s">
        <v>88</v>
      </c>
      <c r="H120" s="153">
        <v>179</v>
      </c>
      <c r="I120" s="96"/>
      <c r="J120" s="96"/>
      <c r="K120" s="96"/>
      <c r="L120" s="9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6">
        <v>3</v>
      </c>
      <c r="B121" s="47">
        <v>1</v>
      </c>
      <c r="C121" s="26">
        <v>3</v>
      </c>
      <c r="D121" s="41">
        <v>2</v>
      </c>
      <c r="E121" s="41">
        <v>1</v>
      </c>
      <c r="F121" s="35">
        <v>3</v>
      </c>
      <c r="G121" s="47" t="s">
        <v>42</v>
      </c>
      <c r="H121" s="157">
        <v>180</v>
      </c>
      <c r="I121" s="96"/>
      <c r="J121" s="96"/>
      <c r="K121" s="96"/>
      <c r="L121" s="9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.5" customHeight="1">
      <c r="A122" s="26">
        <v>3</v>
      </c>
      <c r="B122" s="47">
        <v>1</v>
      </c>
      <c r="C122" s="26">
        <v>3</v>
      </c>
      <c r="D122" s="41">
        <v>2</v>
      </c>
      <c r="E122" s="41">
        <v>1</v>
      </c>
      <c r="F122" s="35">
        <v>4</v>
      </c>
      <c r="G122" s="41" t="s">
        <v>69</v>
      </c>
      <c r="H122" s="153">
        <v>181</v>
      </c>
      <c r="I122" s="96"/>
      <c r="J122" s="96"/>
      <c r="K122" s="96"/>
      <c r="L122" s="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8.5" customHeight="1">
      <c r="A123" s="40">
        <v>3</v>
      </c>
      <c r="B123" s="46">
        <v>1</v>
      </c>
      <c r="C123" s="46">
        <v>4</v>
      </c>
      <c r="D123" s="46"/>
      <c r="E123" s="46"/>
      <c r="F123" s="29"/>
      <c r="G123" s="173" t="s">
        <v>72</v>
      </c>
      <c r="H123" s="157">
        <v>182</v>
      </c>
      <c r="I123" s="101">
        <f>I124</f>
        <v>0</v>
      </c>
      <c r="J123" s="102">
        <f aca="true" t="shared" si="9" ref="J123:L125">J124</f>
        <v>0</v>
      </c>
      <c r="K123" s="103">
        <f t="shared" si="9"/>
        <v>0</v>
      </c>
      <c r="L123" s="103">
        <f t="shared" si="9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8">
        <v>3</v>
      </c>
      <c r="B124" s="54">
        <v>1</v>
      </c>
      <c r="C124" s="54">
        <v>4</v>
      </c>
      <c r="D124" s="54">
        <v>1</v>
      </c>
      <c r="E124" s="54"/>
      <c r="F124" s="58"/>
      <c r="G124" s="55" t="s">
        <v>72</v>
      </c>
      <c r="H124" s="153">
        <v>183</v>
      </c>
      <c r="I124" s="118">
        <f>I125</f>
        <v>0</v>
      </c>
      <c r="J124" s="119">
        <f t="shared" si="9"/>
        <v>0</v>
      </c>
      <c r="K124" s="120">
        <f t="shared" si="9"/>
        <v>0</v>
      </c>
      <c r="L124" s="120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.75" customHeight="1">
      <c r="A125" s="26">
        <v>3</v>
      </c>
      <c r="B125" s="41">
        <v>1</v>
      </c>
      <c r="C125" s="41">
        <v>4</v>
      </c>
      <c r="D125" s="41">
        <v>1</v>
      </c>
      <c r="E125" s="41">
        <v>1</v>
      </c>
      <c r="F125" s="35"/>
      <c r="G125" s="47" t="s">
        <v>72</v>
      </c>
      <c r="H125" s="157">
        <v>184</v>
      </c>
      <c r="I125" s="105">
        <f>I126</f>
        <v>0</v>
      </c>
      <c r="J125" s="106">
        <f t="shared" si="9"/>
        <v>0</v>
      </c>
      <c r="K125" s="107">
        <f t="shared" si="9"/>
        <v>0</v>
      </c>
      <c r="L125" s="107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>
      <c r="A126" s="34">
        <v>3</v>
      </c>
      <c r="B126" s="37">
        <v>1</v>
      </c>
      <c r="C126" s="42">
        <v>4</v>
      </c>
      <c r="D126" s="42">
        <v>1</v>
      </c>
      <c r="E126" s="42">
        <v>1</v>
      </c>
      <c r="F126" s="31">
        <v>1</v>
      </c>
      <c r="G126" s="48" t="s">
        <v>86</v>
      </c>
      <c r="H126" s="153">
        <v>185</v>
      </c>
      <c r="I126" s="109"/>
      <c r="J126" s="109"/>
      <c r="K126" s="109"/>
      <c r="L126" s="109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6.25" customHeight="1">
      <c r="A127" s="27">
        <v>3</v>
      </c>
      <c r="B127" s="41">
        <v>1</v>
      </c>
      <c r="C127" s="41">
        <v>5</v>
      </c>
      <c r="D127" s="41"/>
      <c r="E127" s="41"/>
      <c r="F127" s="35"/>
      <c r="G127" s="174" t="s">
        <v>92</v>
      </c>
      <c r="H127" s="157">
        <v>186</v>
      </c>
      <c r="I127" s="125">
        <f aca="true" t="shared" si="10" ref="I127:L128">I128</f>
        <v>0</v>
      </c>
      <c r="J127" s="125">
        <f t="shared" si="10"/>
        <v>0</v>
      </c>
      <c r="K127" s="125">
        <f t="shared" si="10"/>
        <v>0</v>
      </c>
      <c r="L127" s="125">
        <f t="shared" si="10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.5" customHeight="1">
      <c r="A128" s="27">
        <v>3</v>
      </c>
      <c r="B128" s="41">
        <v>1</v>
      </c>
      <c r="C128" s="41">
        <v>5</v>
      </c>
      <c r="D128" s="41">
        <v>1</v>
      </c>
      <c r="E128" s="41"/>
      <c r="F128" s="35"/>
      <c r="G128" s="126" t="s">
        <v>92</v>
      </c>
      <c r="H128" s="153">
        <v>187</v>
      </c>
      <c r="I128" s="125">
        <f t="shared" si="10"/>
        <v>0</v>
      </c>
      <c r="J128" s="125">
        <f t="shared" si="10"/>
        <v>0</v>
      </c>
      <c r="K128" s="125">
        <f t="shared" si="10"/>
        <v>0</v>
      </c>
      <c r="L128" s="125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 customHeight="1">
      <c r="A129" s="27">
        <v>3</v>
      </c>
      <c r="B129" s="41">
        <v>1</v>
      </c>
      <c r="C129" s="41">
        <v>5</v>
      </c>
      <c r="D129" s="41">
        <v>1</v>
      </c>
      <c r="E129" s="41">
        <v>1</v>
      </c>
      <c r="F129" s="35"/>
      <c r="G129" s="126" t="s">
        <v>92</v>
      </c>
      <c r="H129" s="157">
        <v>188</v>
      </c>
      <c r="I129" s="125">
        <f>SUM(I130:I132)</f>
        <v>0</v>
      </c>
      <c r="J129" s="125">
        <f>SUM(J130:J132)</f>
        <v>0</v>
      </c>
      <c r="K129" s="125">
        <f>SUM(K130:K132)</f>
        <v>0</v>
      </c>
      <c r="L129" s="125">
        <f>SUM(L130:L132)</f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7">
        <v>3</v>
      </c>
      <c r="B130" s="41">
        <v>1</v>
      </c>
      <c r="C130" s="41">
        <v>5</v>
      </c>
      <c r="D130" s="41">
        <v>1</v>
      </c>
      <c r="E130" s="41">
        <v>1</v>
      </c>
      <c r="F130" s="35">
        <v>1</v>
      </c>
      <c r="G130" s="126" t="s">
        <v>93</v>
      </c>
      <c r="H130" s="153">
        <v>189</v>
      </c>
      <c r="I130" s="96"/>
      <c r="J130" s="96"/>
      <c r="K130" s="96"/>
      <c r="L130" s="9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27">
        <v>3</v>
      </c>
      <c r="B131" s="41">
        <v>1</v>
      </c>
      <c r="C131" s="41">
        <v>5</v>
      </c>
      <c r="D131" s="41">
        <v>1</v>
      </c>
      <c r="E131" s="41">
        <v>1</v>
      </c>
      <c r="F131" s="35">
        <v>2</v>
      </c>
      <c r="G131" s="126" t="s">
        <v>94</v>
      </c>
      <c r="H131" s="157">
        <v>190</v>
      </c>
      <c r="I131" s="96"/>
      <c r="J131" s="96"/>
      <c r="K131" s="96"/>
      <c r="L131" s="9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7.25" customHeight="1">
      <c r="A132" s="27">
        <v>3</v>
      </c>
      <c r="B132" s="41">
        <v>1</v>
      </c>
      <c r="C132" s="41">
        <v>5</v>
      </c>
      <c r="D132" s="41">
        <v>1</v>
      </c>
      <c r="E132" s="41">
        <v>1</v>
      </c>
      <c r="F132" s="35">
        <v>3</v>
      </c>
      <c r="G132" s="126" t="s">
        <v>95</v>
      </c>
      <c r="H132" s="153">
        <v>191</v>
      </c>
      <c r="I132" s="96"/>
      <c r="J132" s="96"/>
      <c r="K132" s="96"/>
      <c r="L132" s="9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>
      <c r="A133" s="79"/>
      <c r="B133" s="79"/>
      <c r="C133" s="80"/>
      <c r="D133" s="66"/>
      <c r="E133" s="81"/>
      <c r="F133" s="82"/>
      <c r="G133" s="83" t="s">
        <v>75</v>
      </c>
      <c r="H133" s="157">
        <v>298</v>
      </c>
      <c r="I133" s="112">
        <f>SUM(I30+I81)</f>
        <v>174.2</v>
      </c>
      <c r="J133" s="113">
        <f>SUM(J30+J81)</f>
        <v>174.2</v>
      </c>
      <c r="K133" s="113">
        <f>SUM(K30+K81)</f>
        <v>167</v>
      </c>
      <c r="L133" s="114">
        <f>SUM(L30+L81)</f>
        <v>167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9"/>
      <c r="B136" s="78"/>
      <c r="C136" s="78"/>
      <c r="D136" s="184"/>
      <c r="E136" s="184"/>
      <c r="F136" s="184"/>
      <c r="G136" s="185" t="s">
        <v>126</v>
      </c>
      <c r="H136" s="185"/>
      <c r="I136" s="3"/>
      <c r="J136" s="3"/>
      <c r="K136" s="211" t="s">
        <v>127</v>
      </c>
      <c r="L136" s="21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>
      <c r="A137" s="145"/>
      <c r="B137" s="146"/>
      <c r="C137" s="146"/>
      <c r="D137" s="212" t="s">
        <v>101</v>
      </c>
      <c r="E137" s="213"/>
      <c r="F137" s="213"/>
      <c r="G137" s="213"/>
      <c r="H137" s="213"/>
      <c r="I137" s="144" t="s">
        <v>70</v>
      </c>
      <c r="J137" s="3"/>
      <c r="K137" s="214" t="s">
        <v>71</v>
      </c>
      <c r="L137" s="2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5.75">
      <c r="B138" s="3"/>
      <c r="C138" s="3"/>
      <c r="D138" s="3"/>
      <c r="E138" s="3"/>
      <c r="F138" s="11"/>
      <c r="G138" s="3"/>
      <c r="H138" s="3"/>
      <c r="I138" s="124"/>
      <c r="J138" s="3"/>
      <c r="K138" s="124"/>
      <c r="L138" s="12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24"/>
      <c r="J139" s="3"/>
      <c r="K139" s="124"/>
      <c r="L139" s="12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1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7:19" ht="12.75">
      <c r="G146" s="123"/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</sheetData>
  <sheetProtection/>
  <protectedRanges>
    <protectedRange sqref="L89 L116 L94 L98 L100 L91 L126 L111 L107 L119" name="Range53"/>
    <protectedRange sqref="I127:L132 I94:K95 J126:K126 I89:K91 I119:K122 I103:L103 I86:L86 L90 I107:K111 L95 I116:K116 I98:K100 L108:L110 L99 L120:L122" name="Range37"/>
    <protectedRange sqref="I126" name="Range33"/>
    <protectedRange sqref="I79:L80" name="Range19"/>
    <protectedRange sqref="I69:L70" name="Socialines ismokos 2.7"/>
    <protectedRange sqref="I55 I53" name="Range3"/>
    <protectedRange sqref="I35:I36 J35:L35" name="Islaidos 2.1"/>
    <protectedRange sqref="J36:L36 I45:I52 I40:L40 J52" name="Islaidos 2.2"/>
    <protectedRange sqref="I74:L75" name="Range18"/>
    <protectedRange sqref="J55:L55 I56:L63 K45:L53 J45:J51 J53" name="Range57"/>
    <protectedRange sqref="H26" name="Range73"/>
    <protectedRange sqref="I130:L132" name="Range55"/>
    <protectedRange sqref="A24:I24" name="Range72_1"/>
    <protectedRange sqref="K24:L24" name="Range67_1"/>
    <protectedRange sqref="L22" name="Range65_1"/>
    <protectedRange sqref="B6:L6" name="Range62_1"/>
    <protectedRange sqref="L21" name="Range64_1"/>
    <protectedRange sqref="L23" name="Range66_1"/>
    <protectedRange sqref="A20:J23" name="Range73_1"/>
    <protectedRange sqref="I25:L25" name="Range68_1"/>
    <protectedRange sqref="G136:L136" name="Range74_1"/>
    <protectedRange sqref="A10:L10" name="Range69_1_1_1"/>
  </protectedRanges>
  <mergeCells count="27">
    <mergeCell ref="K136:L136"/>
    <mergeCell ref="D137:H137"/>
    <mergeCell ref="K137:L137"/>
    <mergeCell ref="K27:K28"/>
    <mergeCell ref="L27:L28"/>
    <mergeCell ref="A29:F29"/>
    <mergeCell ref="A54:F54"/>
    <mergeCell ref="A64:F64"/>
    <mergeCell ref="A115:F115"/>
    <mergeCell ref="A27:F28"/>
    <mergeCell ref="G27:G28"/>
    <mergeCell ref="H27:H28"/>
    <mergeCell ref="I27:J27"/>
    <mergeCell ref="G16:K16"/>
    <mergeCell ref="G17:K17"/>
    <mergeCell ref="C23:J23"/>
    <mergeCell ref="G25:H25"/>
    <mergeCell ref="G18:K18"/>
    <mergeCell ref="A19:L19"/>
    <mergeCell ref="J1:L5"/>
    <mergeCell ref="G6:K6"/>
    <mergeCell ref="A7:L7"/>
    <mergeCell ref="G9:K9"/>
    <mergeCell ref="A10:L10"/>
    <mergeCell ref="G11:K11"/>
    <mergeCell ref="G12:K12"/>
    <mergeCell ref="B14:L1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T617"/>
  <sheetViews>
    <sheetView showZeros="0" zoomScaleSheetLayoutView="120" zoomScalePageLayoutView="0" workbookViewId="0" topLeftCell="A15">
      <selection activeCell="J35" sqref="J3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5" t="s">
        <v>84</v>
      </c>
      <c r="H1" s="128"/>
      <c r="I1" s="127"/>
      <c r="J1" s="194" t="s">
        <v>102</v>
      </c>
      <c r="K1" s="195"/>
      <c r="L1" s="195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9"/>
      <c r="I2" s="130"/>
      <c r="J2" s="195"/>
      <c r="K2" s="195"/>
      <c r="L2" s="195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9"/>
      <c r="J3" s="195"/>
      <c r="K3" s="195"/>
      <c r="L3" s="195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9"/>
      <c r="I4" s="130"/>
      <c r="J4" s="195"/>
      <c r="K4" s="195"/>
      <c r="L4" s="195"/>
      <c r="M4" s="16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1"/>
      <c r="I5" s="130"/>
      <c r="J5" s="195"/>
      <c r="K5" s="195"/>
      <c r="L5" s="195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196" t="s">
        <v>104</v>
      </c>
      <c r="H6" s="197"/>
      <c r="I6" s="197"/>
      <c r="J6" s="197"/>
      <c r="K6" s="19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198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9"/>
      <c r="B9" s="140"/>
      <c r="C9" s="140"/>
      <c r="D9" s="140"/>
      <c r="E9" s="140"/>
      <c r="F9" s="140"/>
      <c r="G9" s="200" t="s">
        <v>98</v>
      </c>
      <c r="H9" s="200"/>
      <c r="I9" s="200"/>
      <c r="J9" s="200"/>
      <c r="K9" s="200"/>
      <c r="L9" s="14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191" t="s">
        <v>128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192" t="s">
        <v>129</v>
      </c>
      <c r="H11" s="192"/>
      <c r="I11" s="192"/>
      <c r="J11" s="192"/>
      <c r="K11" s="19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193" t="s">
        <v>99</v>
      </c>
      <c r="H12" s="193"/>
      <c r="I12" s="193"/>
      <c r="J12" s="193"/>
      <c r="K12" s="19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191" t="s">
        <v>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07" t="s">
        <v>130</v>
      </c>
      <c r="H16" s="192"/>
      <c r="I16" s="192"/>
      <c r="J16" s="192"/>
      <c r="K16" s="1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86" t="s">
        <v>100</v>
      </c>
      <c r="H17" s="186"/>
      <c r="I17" s="186"/>
      <c r="J17" s="186"/>
      <c r="K17" s="18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08" t="s">
        <v>105</v>
      </c>
      <c r="H18" s="209"/>
      <c r="I18" s="209"/>
      <c r="J18" s="209"/>
      <c r="K18" s="20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10" t="s">
        <v>97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7"/>
      <c r="L20" s="132" t="s">
        <v>9</v>
      </c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33" t="s">
        <v>89</v>
      </c>
      <c r="K21" s="134"/>
      <c r="L21" s="135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36"/>
      <c r="J22" s="136"/>
      <c r="K22" s="137" t="s">
        <v>0</v>
      </c>
      <c r="L22" s="12"/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34" t="s">
        <v>120</v>
      </c>
      <c r="D23" s="234"/>
      <c r="E23" s="234"/>
      <c r="F23" s="234"/>
      <c r="G23" s="234"/>
      <c r="H23" s="234"/>
      <c r="I23" s="234"/>
      <c r="J23" s="234"/>
      <c r="K23" s="137" t="s">
        <v>1</v>
      </c>
      <c r="L23" s="13">
        <v>190092729</v>
      </c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38" t="s">
        <v>7</v>
      </c>
      <c r="K24" s="12"/>
      <c r="L24" s="178">
        <v>4</v>
      </c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89" t="s">
        <v>8</v>
      </c>
      <c r="H25" s="190"/>
      <c r="I25" s="183">
        <v>10</v>
      </c>
      <c r="J25" s="182" t="s">
        <v>109</v>
      </c>
      <c r="K25" s="182" t="s">
        <v>108</v>
      </c>
      <c r="L25" s="178">
        <v>40</v>
      </c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0"/>
      <c r="B26" s="20"/>
      <c r="C26" s="20"/>
      <c r="D26" s="20"/>
      <c r="E26" s="20"/>
      <c r="F26" s="17"/>
      <c r="G26" s="18"/>
      <c r="H26" s="3"/>
      <c r="I26" s="18"/>
      <c r="J26" s="18"/>
      <c r="K26" s="19"/>
      <c r="L26" s="141" t="s">
        <v>2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6" t="s">
        <v>3</v>
      </c>
      <c r="B27" s="227"/>
      <c r="C27" s="228"/>
      <c r="D27" s="228"/>
      <c r="E27" s="228"/>
      <c r="F27" s="228"/>
      <c r="G27" s="201" t="s">
        <v>4</v>
      </c>
      <c r="H27" s="203" t="s">
        <v>80</v>
      </c>
      <c r="I27" s="205" t="s">
        <v>85</v>
      </c>
      <c r="J27" s="206"/>
      <c r="K27" s="215" t="s">
        <v>81</v>
      </c>
      <c r="L27" s="217" t="s">
        <v>5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9"/>
      <c r="B28" s="230"/>
      <c r="C28" s="230"/>
      <c r="D28" s="230"/>
      <c r="E28" s="230"/>
      <c r="F28" s="230"/>
      <c r="G28" s="202"/>
      <c r="H28" s="204"/>
      <c r="I28" s="142" t="s">
        <v>79</v>
      </c>
      <c r="J28" s="143" t="s">
        <v>78</v>
      </c>
      <c r="K28" s="216"/>
      <c r="L28" s="21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19" t="s">
        <v>76</v>
      </c>
      <c r="B29" s="220"/>
      <c r="C29" s="220"/>
      <c r="D29" s="220"/>
      <c r="E29" s="220"/>
      <c r="F29" s="221"/>
      <c r="G29" s="158">
        <v>2</v>
      </c>
      <c r="H29" s="159">
        <v>3</v>
      </c>
      <c r="I29" s="160" t="s">
        <v>77</v>
      </c>
      <c r="J29" s="161" t="s">
        <v>82</v>
      </c>
      <c r="K29" s="162">
        <v>6</v>
      </c>
      <c r="L29" s="16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2"/>
      <c r="D30" s="64"/>
      <c r="E30" s="65"/>
      <c r="F30" s="70"/>
      <c r="G30" s="72" t="s">
        <v>10</v>
      </c>
      <c r="H30" s="147">
        <v>1</v>
      </c>
      <c r="I30" s="90">
        <f>SUM(I31+I65+I41)</f>
        <v>29.1</v>
      </c>
      <c r="J30" s="90">
        <f>SUM(J31+J65+J41)</f>
        <v>29.1</v>
      </c>
      <c r="K30" s="90">
        <f>SUM(K31+K65+K41)</f>
        <v>29.1</v>
      </c>
      <c r="L30" s="90">
        <f>SUM(L31+L65+L41)</f>
        <v>29.1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4.75" customHeight="1">
      <c r="A31" s="39">
        <v>2</v>
      </c>
      <c r="B31" s="60">
        <v>1</v>
      </c>
      <c r="C31" s="46"/>
      <c r="D31" s="51"/>
      <c r="E31" s="40"/>
      <c r="F31" s="29"/>
      <c r="G31" s="60" t="s">
        <v>12</v>
      </c>
      <c r="H31" s="148">
        <v>2</v>
      </c>
      <c r="I31" s="90">
        <f>SUM(I32+I37)</f>
        <v>0</v>
      </c>
      <c r="J31" s="90">
        <f>SUM(J32+J37)</f>
        <v>0</v>
      </c>
      <c r="K31" s="91">
        <f>SUM(K32+K37)</f>
        <v>0</v>
      </c>
      <c r="L31" s="92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7"/>
      <c r="E32" s="26"/>
      <c r="F32" s="35"/>
      <c r="G32" s="43" t="s">
        <v>13</v>
      </c>
      <c r="H32" s="147">
        <v>3</v>
      </c>
      <c r="I32" s="105">
        <f aca="true" t="shared" si="0" ref="I32:L33">SUM(I33)</f>
        <v>0</v>
      </c>
      <c r="J32" s="105">
        <f t="shared" si="0"/>
        <v>0</v>
      </c>
      <c r="K32" s="107">
        <f t="shared" si="0"/>
        <v>0</v>
      </c>
      <c r="L32" s="105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7">
        <v>1</v>
      </c>
      <c r="E33" s="26"/>
      <c r="F33" s="35"/>
      <c r="G33" s="41" t="s">
        <v>13</v>
      </c>
      <c r="H33" s="149">
        <v>4</v>
      </c>
      <c r="I33" s="105">
        <f t="shared" si="0"/>
        <v>0</v>
      </c>
      <c r="J33" s="105">
        <f t="shared" si="0"/>
        <v>0</v>
      </c>
      <c r="K33" s="107">
        <f t="shared" si="0"/>
        <v>0</v>
      </c>
      <c r="L33" s="105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7">
        <v>1</v>
      </c>
      <c r="E34" s="26">
        <v>1</v>
      </c>
      <c r="F34" s="35"/>
      <c r="G34" s="41" t="s">
        <v>74</v>
      </c>
      <c r="H34" s="147">
        <v>5</v>
      </c>
      <c r="I34" s="107">
        <f>SUM(I35:I36)</f>
        <v>0</v>
      </c>
      <c r="J34" s="105">
        <f>SUM(J35:J36)</f>
        <v>0</v>
      </c>
      <c r="K34" s="107">
        <f>SUM(K35:K36)</f>
        <v>0</v>
      </c>
      <c r="L34" s="105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7">
        <v>1</v>
      </c>
      <c r="E35" s="26">
        <v>1</v>
      </c>
      <c r="F35" s="35">
        <v>1</v>
      </c>
      <c r="G35" s="41" t="s">
        <v>43</v>
      </c>
      <c r="H35" s="149">
        <v>6</v>
      </c>
      <c r="I35" s="93"/>
      <c r="J35" s="95"/>
      <c r="K35" s="95"/>
      <c r="L35" s="9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7">
        <v>1</v>
      </c>
      <c r="E36" s="26">
        <v>1</v>
      </c>
      <c r="F36" s="35">
        <v>2</v>
      </c>
      <c r="G36" s="41" t="s">
        <v>14</v>
      </c>
      <c r="H36" s="147">
        <v>7</v>
      </c>
      <c r="I36" s="95"/>
      <c r="J36" s="95"/>
      <c r="K36" s="95"/>
      <c r="L36" s="9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7"/>
      <c r="E37" s="26"/>
      <c r="F37" s="35"/>
      <c r="G37" s="43" t="s">
        <v>44</v>
      </c>
      <c r="H37" s="149">
        <v>8</v>
      </c>
      <c r="I37" s="107">
        <f aca="true" t="shared" si="1" ref="I37:L39">I38</f>
        <v>0</v>
      </c>
      <c r="J37" s="105">
        <f t="shared" si="1"/>
        <v>0</v>
      </c>
      <c r="K37" s="107">
        <f t="shared" si="1"/>
        <v>0</v>
      </c>
      <c r="L37" s="105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7">
        <v>1</v>
      </c>
      <c r="E38" s="26"/>
      <c r="F38" s="35"/>
      <c r="G38" s="41" t="s">
        <v>44</v>
      </c>
      <c r="H38" s="147">
        <v>9</v>
      </c>
      <c r="I38" s="107">
        <f t="shared" si="1"/>
        <v>0</v>
      </c>
      <c r="J38" s="105">
        <f t="shared" si="1"/>
        <v>0</v>
      </c>
      <c r="K38" s="105">
        <f t="shared" si="1"/>
        <v>0</v>
      </c>
      <c r="L38" s="105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7">
        <v>1</v>
      </c>
      <c r="E39" s="26">
        <v>1</v>
      </c>
      <c r="F39" s="35"/>
      <c r="G39" s="41" t="s">
        <v>44</v>
      </c>
      <c r="H39" s="149">
        <v>10</v>
      </c>
      <c r="I39" s="105">
        <f t="shared" si="1"/>
        <v>0</v>
      </c>
      <c r="J39" s="105">
        <f t="shared" si="1"/>
        <v>0</v>
      </c>
      <c r="K39" s="105">
        <f t="shared" si="1"/>
        <v>0</v>
      </c>
      <c r="L39" s="105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7">
        <v>1</v>
      </c>
      <c r="E40" s="26">
        <v>1</v>
      </c>
      <c r="F40" s="35">
        <v>1</v>
      </c>
      <c r="G40" s="41" t="s">
        <v>44</v>
      </c>
      <c r="H40" s="147">
        <v>11</v>
      </c>
      <c r="I40" s="96"/>
      <c r="J40" s="95"/>
      <c r="K40" s="95"/>
      <c r="L40" s="9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6"/>
      <c r="D41" s="51"/>
      <c r="E41" s="40"/>
      <c r="F41" s="29"/>
      <c r="G41" s="60" t="s">
        <v>45</v>
      </c>
      <c r="H41" s="148">
        <v>12</v>
      </c>
      <c r="I41" s="97">
        <f aca="true" t="shared" si="2" ref="I41:L43">I42</f>
        <v>0</v>
      </c>
      <c r="J41" s="98">
        <f t="shared" si="2"/>
        <v>0</v>
      </c>
      <c r="K41" s="97">
        <f t="shared" si="2"/>
        <v>0</v>
      </c>
      <c r="L41" s="97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7"/>
      <c r="E42" s="26"/>
      <c r="F42" s="35"/>
      <c r="G42" s="43" t="s">
        <v>45</v>
      </c>
      <c r="H42" s="147">
        <v>13</v>
      </c>
      <c r="I42" s="105">
        <f t="shared" si="2"/>
        <v>0</v>
      </c>
      <c r="J42" s="107">
        <f t="shared" si="2"/>
        <v>0</v>
      </c>
      <c r="K42" s="105">
        <f t="shared" si="2"/>
        <v>0</v>
      </c>
      <c r="L42" s="107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7">
        <v>1</v>
      </c>
      <c r="E43" s="26"/>
      <c r="F43" s="35"/>
      <c r="G43" s="41" t="s">
        <v>45</v>
      </c>
      <c r="H43" s="149">
        <v>14</v>
      </c>
      <c r="I43" s="105">
        <f t="shared" si="2"/>
        <v>0</v>
      </c>
      <c r="J43" s="107">
        <f t="shared" si="2"/>
        <v>0</v>
      </c>
      <c r="K43" s="117">
        <f t="shared" si="2"/>
        <v>0</v>
      </c>
      <c r="L43" s="117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4">
        <v>1</v>
      </c>
      <c r="D44" s="49">
        <v>1</v>
      </c>
      <c r="E44" s="38">
        <v>1</v>
      </c>
      <c r="F44" s="57"/>
      <c r="G44" s="44" t="s">
        <v>45</v>
      </c>
      <c r="H44" s="150">
        <v>15</v>
      </c>
      <c r="I44" s="118">
        <f>SUM(I45:I63)-I54</f>
        <v>0</v>
      </c>
      <c r="J44" s="119">
        <f>SUM(J45:J63)-J54</f>
        <v>0</v>
      </c>
      <c r="K44" s="119">
        <f>SUM(K45:K63)-K54</f>
        <v>0</v>
      </c>
      <c r="L44" s="120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8">
        <v>1</v>
      </c>
      <c r="E45" s="37">
        <v>1</v>
      </c>
      <c r="F45" s="32">
        <v>1</v>
      </c>
      <c r="G45" s="42" t="s">
        <v>15</v>
      </c>
      <c r="H45" s="149">
        <v>16</v>
      </c>
      <c r="I45" s="95"/>
      <c r="J45" s="95"/>
      <c r="K45" s="95"/>
      <c r="L45" s="9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8">
        <v>1</v>
      </c>
      <c r="E46" s="37">
        <v>1</v>
      </c>
      <c r="F46" s="31">
        <v>2</v>
      </c>
      <c r="G46" s="42" t="s">
        <v>16</v>
      </c>
      <c r="H46" s="147">
        <v>17</v>
      </c>
      <c r="I46" s="95"/>
      <c r="J46" s="95"/>
      <c r="K46" s="95"/>
      <c r="L46" s="9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8">
        <v>1</v>
      </c>
      <c r="E47" s="37">
        <v>1</v>
      </c>
      <c r="F47" s="31">
        <v>5</v>
      </c>
      <c r="G47" s="42" t="s">
        <v>17</v>
      </c>
      <c r="H47" s="149">
        <v>18</v>
      </c>
      <c r="I47" s="95"/>
      <c r="J47" s="95"/>
      <c r="K47" s="95"/>
      <c r="L47" s="9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8">
        <v>1</v>
      </c>
      <c r="E48" s="37">
        <v>1</v>
      </c>
      <c r="F48" s="31">
        <v>6</v>
      </c>
      <c r="G48" s="42" t="s">
        <v>18</v>
      </c>
      <c r="H48" s="147">
        <v>19</v>
      </c>
      <c r="I48" s="95"/>
      <c r="J48" s="95"/>
      <c r="K48" s="95"/>
      <c r="L48" s="9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4">
        <v>2</v>
      </c>
      <c r="B49" s="76">
        <v>2</v>
      </c>
      <c r="C49" s="74">
        <v>1</v>
      </c>
      <c r="D49" s="75">
        <v>1</v>
      </c>
      <c r="E49" s="76">
        <v>1</v>
      </c>
      <c r="F49" s="68">
        <v>7</v>
      </c>
      <c r="G49" s="74" t="s">
        <v>46</v>
      </c>
      <c r="H49" s="148">
        <v>20</v>
      </c>
      <c r="I49" s="95"/>
      <c r="J49" s="95"/>
      <c r="K49" s="95"/>
      <c r="L49" s="9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8">
        <v>1</v>
      </c>
      <c r="E50" s="37">
        <v>1</v>
      </c>
      <c r="F50" s="31">
        <v>8</v>
      </c>
      <c r="G50" s="42" t="s">
        <v>19</v>
      </c>
      <c r="H50" s="147">
        <v>21</v>
      </c>
      <c r="I50" s="95"/>
      <c r="J50" s="95"/>
      <c r="K50" s="95"/>
      <c r="L50" s="9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8">
        <v>1</v>
      </c>
      <c r="E51" s="37">
        <v>1</v>
      </c>
      <c r="F51" s="31">
        <v>9</v>
      </c>
      <c r="G51" s="42" t="s">
        <v>47</v>
      </c>
      <c r="H51" s="149">
        <v>22</v>
      </c>
      <c r="I51" s="95"/>
      <c r="J51" s="95"/>
      <c r="K51" s="95"/>
      <c r="L51" s="9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4">
        <v>2</v>
      </c>
      <c r="B52" s="76">
        <v>2</v>
      </c>
      <c r="C52" s="74">
        <v>1</v>
      </c>
      <c r="D52" s="75">
        <v>1</v>
      </c>
      <c r="E52" s="76">
        <v>1</v>
      </c>
      <c r="F52" s="68">
        <v>10</v>
      </c>
      <c r="G52" s="74" t="s">
        <v>20</v>
      </c>
      <c r="H52" s="151">
        <v>23</v>
      </c>
      <c r="I52" s="95"/>
      <c r="J52" s="95"/>
      <c r="K52" s="95"/>
      <c r="L52" s="9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8">
        <v>1</v>
      </c>
      <c r="E53" s="37">
        <v>1</v>
      </c>
      <c r="F53" s="31">
        <v>11</v>
      </c>
      <c r="G53" s="42" t="s">
        <v>48</v>
      </c>
      <c r="H53" s="149">
        <v>24</v>
      </c>
      <c r="I53" s="96"/>
      <c r="J53" s="95"/>
      <c r="K53" s="95"/>
      <c r="L53" s="9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22">
        <v>1</v>
      </c>
      <c r="B54" s="223"/>
      <c r="C54" s="223"/>
      <c r="D54" s="223"/>
      <c r="E54" s="223"/>
      <c r="F54" s="224"/>
      <c r="G54" s="164">
        <v>2</v>
      </c>
      <c r="H54" s="165">
        <v>3</v>
      </c>
      <c r="I54" s="166">
        <v>4</v>
      </c>
      <c r="J54" s="167">
        <v>5</v>
      </c>
      <c r="K54" s="168">
        <v>6</v>
      </c>
      <c r="L54" s="16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3">
        <v>2</v>
      </c>
      <c r="C55" s="63">
        <v>1</v>
      </c>
      <c r="D55" s="63">
        <v>1</v>
      </c>
      <c r="E55" s="63">
        <v>1</v>
      </c>
      <c r="F55" s="69">
        <v>12</v>
      </c>
      <c r="G55" s="63" t="s">
        <v>21</v>
      </c>
      <c r="H55" s="152">
        <v>25</v>
      </c>
      <c r="I55" s="100"/>
      <c r="J55" s="95"/>
      <c r="K55" s="95"/>
      <c r="L55" s="9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22</v>
      </c>
      <c r="H56" s="147">
        <v>26</v>
      </c>
      <c r="I56" s="96"/>
      <c r="J56" s="95"/>
      <c r="K56" s="95"/>
      <c r="L56" s="9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23</v>
      </c>
      <c r="H57" s="152">
        <v>27</v>
      </c>
      <c r="I57" s="96"/>
      <c r="J57" s="95"/>
      <c r="K57" s="95"/>
      <c r="L57" s="9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24</v>
      </c>
      <c r="H58" s="147">
        <v>28</v>
      </c>
      <c r="I58" s="96"/>
      <c r="J58" s="95"/>
      <c r="K58" s="95"/>
      <c r="L58" s="9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49</v>
      </c>
      <c r="H59" s="152">
        <v>29</v>
      </c>
      <c r="I59" s="96"/>
      <c r="J59" s="95"/>
      <c r="K59" s="95"/>
      <c r="L59" s="9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91</v>
      </c>
      <c r="H60" s="147">
        <v>30</v>
      </c>
      <c r="I60" s="96"/>
      <c r="J60" s="95"/>
      <c r="K60" s="95"/>
      <c r="L60" s="9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25</v>
      </c>
      <c r="H61" s="152">
        <v>31</v>
      </c>
      <c r="I61" s="96"/>
      <c r="J61" s="95"/>
      <c r="K61" s="95"/>
      <c r="L61" s="9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87</v>
      </c>
      <c r="H62" s="147">
        <v>32</v>
      </c>
      <c r="I62" s="96"/>
      <c r="J62" s="95"/>
      <c r="K62" s="95"/>
      <c r="L62" s="9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26</v>
      </c>
      <c r="H63" s="152">
        <v>33</v>
      </c>
      <c r="I63" s="96"/>
      <c r="J63" s="95"/>
      <c r="K63" s="95"/>
      <c r="L63" s="9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225">
        <v>1</v>
      </c>
      <c r="B64" s="223"/>
      <c r="C64" s="223"/>
      <c r="D64" s="223"/>
      <c r="E64" s="223"/>
      <c r="F64" s="224"/>
      <c r="G64" s="172">
        <v>2</v>
      </c>
      <c r="H64" s="172">
        <v>3</v>
      </c>
      <c r="I64" s="171">
        <v>4</v>
      </c>
      <c r="J64" s="170">
        <v>5</v>
      </c>
      <c r="K64" s="171">
        <v>6</v>
      </c>
      <c r="L64" s="169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5"/>
      <c r="E65" s="45"/>
      <c r="F65" s="56"/>
      <c r="G65" s="50" t="s">
        <v>50</v>
      </c>
      <c r="H65" s="154">
        <v>100</v>
      </c>
      <c r="I65" s="107">
        <f>SUM(I66+I71+I76)</f>
        <v>29.1</v>
      </c>
      <c r="J65" s="106">
        <f>SUM(J66+J71+J76)</f>
        <v>29.1</v>
      </c>
      <c r="K65" s="107">
        <f>SUM(K66+K71+K76)</f>
        <v>29.1</v>
      </c>
      <c r="L65" s="105">
        <f>SUM(L66+L71+L76)</f>
        <v>29.1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5.5">
      <c r="A66" s="27">
        <v>2</v>
      </c>
      <c r="B66" s="26">
        <v>7</v>
      </c>
      <c r="C66" s="26">
        <v>1</v>
      </c>
      <c r="D66" s="41"/>
      <c r="E66" s="41"/>
      <c r="F66" s="35"/>
      <c r="G66" s="174" t="s">
        <v>51</v>
      </c>
      <c r="H66" s="154">
        <v>101</v>
      </c>
      <c r="I66" s="107">
        <f aca="true" t="shared" si="3" ref="I66:L67">I67</f>
        <v>0</v>
      </c>
      <c r="J66" s="106">
        <f t="shared" si="3"/>
        <v>0</v>
      </c>
      <c r="K66" s="107">
        <f t="shared" si="3"/>
        <v>0</v>
      </c>
      <c r="L66" s="105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7" t="s">
        <v>51</v>
      </c>
      <c r="H67" s="154">
        <v>102</v>
      </c>
      <c r="I67" s="107">
        <f t="shared" si="3"/>
        <v>0</v>
      </c>
      <c r="J67" s="106">
        <f t="shared" si="3"/>
        <v>0</v>
      </c>
      <c r="K67" s="107">
        <f t="shared" si="3"/>
        <v>0</v>
      </c>
      <c r="L67" s="105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7" t="s">
        <v>51</v>
      </c>
      <c r="H68" s="154">
        <v>103</v>
      </c>
      <c r="I68" s="107">
        <f>SUM(I69:I70)</f>
        <v>0</v>
      </c>
      <c r="J68" s="106">
        <f>SUM(J69:J70)</f>
        <v>0</v>
      </c>
      <c r="K68" s="107">
        <f>SUM(K69:K70)</f>
        <v>0</v>
      </c>
      <c r="L68" s="105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2">
        <v>2</v>
      </c>
      <c r="B69" s="40">
        <v>7</v>
      </c>
      <c r="C69" s="52">
        <v>1</v>
      </c>
      <c r="D69" s="26">
        <v>1</v>
      </c>
      <c r="E69" s="46">
        <v>1</v>
      </c>
      <c r="F69" s="29">
        <v>1</v>
      </c>
      <c r="G69" s="51" t="s">
        <v>52</v>
      </c>
      <c r="H69" s="154">
        <v>104</v>
      </c>
      <c r="I69" s="94"/>
      <c r="J69" s="94"/>
      <c r="K69" s="94"/>
      <c r="L69" s="9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7" t="s">
        <v>53</v>
      </c>
      <c r="H70" s="154">
        <v>105</v>
      </c>
      <c r="I70" s="110"/>
      <c r="J70" s="95"/>
      <c r="K70" s="95"/>
      <c r="L70" s="9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4"/>
      <c r="F71" s="57"/>
      <c r="G71" s="175" t="s">
        <v>27</v>
      </c>
      <c r="H71" s="154">
        <v>106</v>
      </c>
      <c r="I71" s="122">
        <f aca="true" t="shared" si="4" ref="I71:L72">I72</f>
        <v>29.1</v>
      </c>
      <c r="J71" s="121">
        <f t="shared" si="4"/>
        <v>29.1</v>
      </c>
      <c r="K71" s="122">
        <f t="shared" si="4"/>
        <v>29.1</v>
      </c>
      <c r="L71" s="117">
        <f t="shared" si="4"/>
        <v>29.1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7" t="s">
        <v>27</v>
      </c>
      <c r="H72" s="154">
        <v>107</v>
      </c>
      <c r="I72" s="107">
        <f t="shared" si="4"/>
        <v>29.1</v>
      </c>
      <c r="J72" s="106">
        <f t="shared" si="4"/>
        <v>29.1</v>
      </c>
      <c r="K72" s="107">
        <f t="shared" si="4"/>
        <v>29.1</v>
      </c>
      <c r="L72" s="105">
        <f t="shared" si="4"/>
        <v>29.1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7" t="s">
        <v>27</v>
      </c>
      <c r="H73" s="154">
        <v>108</v>
      </c>
      <c r="I73" s="107">
        <f>SUM(I74:I75)</f>
        <v>29.1</v>
      </c>
      <c r="J73" s="106">
        <f>SUM(J74:J75)</f>
        <v>29.1</v>
      </c>
      <c r="K73" s="107">
        <f>SUM(K74:K75)</f>
        <v>29.1</v>
      </c>
      <c r="L73" s="105">
        <f>SUM(L74:L75)</f>
        <v>29.1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7" t="s">
        <v>54</v>
      </c>
      <c r="H74" s="154">
        <v>109</v>
      </c>
      <c r="I74" s="110">
        <v>29.1</v>
      </c>
      <c r="J74" s="110">
        <v>29.1</v>
      </c>
      <c r="K74" s="110">
        <v>29.1</v>
      </c>
      <c r="L74" s="110">
        <v>29.1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7" t="s">
        <v>55</v>
      </c>
      <c r="H75" s="154">
        <v>110</v>
      </c>
      <c r="I75" s="95"/>
      <c r="J75" s="95"/>
      <c r="K75" s="95"/>
      <c r="L75" s="9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74" t="s">
        <v>56</v>
      </c>
      <c r="H76" s="154">
        <v>111</v>
      </c>
      <c r="I76" s="107">
        <f aca="true" t="shared" si="5" ref="I76:L77">I77</f>
        <v>0</v>
      </c>
      <c r="J76" s="106">
        <f t="shared" si="5"/>
        <v>0</v>
      </c>
      <c r="K76" s="107">
        <f t="shared" si="5"/>
        <v>0</v>
      </c>
      <c r="L76" s="105">
        <f t="shared" si="5"/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3">
        <v>7</v>
      </c>
      <c r="C77" s="61">
        <v>3</v>
      </c>
      <c r="D77" s="53">
        <v>1</v>
      </c>
      <c r="E77" s="54"/>
      <c r="F77" s="58"/>
      <c r="G77" s="55" t="s">
        <v>56</v>
      </c>
      <c r="H77" s="154">
        <v>112</v>
      </c>
      <c r="I77" s="120">
        <f t="shared" si="5"/>
        <v>0</v>
      </c>
      <c r="J77" s="119">
        <f t="shared" si="5"/>
        <v>0</v>
      </c>
      <c r="K77" s="120">
        <f t="shared" si="5"/>
        <v>0</v>
      </c>
      <c r="L77" s="118">
        <f t="shared" si="5"/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7" t="s">
        <v>56</v>
      </c>
      <c r="H78" s="154">
        <v>113</v>
      </c>
      <c r="I78" s="107">
        <f>SUM(I79:I80)</f>
        <v>0</v>
      </c>
      <c r="J78" s="106">
        <f>SUM(J79:J80)</f>
        <v>0</v>
      </c>
      <c r="K78" s="107">
        <f>SUM(K79:K80)</f>
        <v>0</v>
      </c>
      <c r="L78" s="105">
        <f>SUM(L79:L80)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2">
        <v>2</v>
      </c>
      <c r="B79" s="40">
        <v>7</v>
      </c>
      <c r="C79" s="52">
        <v>3</v>
      </c>
      <c r="D79" s="40">
        <v>1</v>
      </c>
      <c r="E79" s="46">
        <v>1</v>
      </c>
      <c r="F79" s="29">
        <v>1</v>
      </c>
      <c r="G79" s="51" t="s">
        <v>57</v>
      </c>
      <c r="H79" s="154">
        <v>114</v>
      </c>
      <c r="I79" s="111"/>
      <c r="J79" s="94"/>
      <c r="K79" s="94"/>
      <c r="L79" s="9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7" t="s">
        <v>58</v>
      </c>
      <c r="H80" s="154">
        <v>115</v>
      </c>
      <c r="I80" s="95"/>
      <c r="J80" s="95"/>
      <c r="K80" s="95"/>
      <c r="L80" s="9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58.5" customHeight="1">
      <c r="A81" s="65">
        <v>3</v>
      </c>
      <c r="B81" s="64"/>
      <c r="C81" s="65"/>
      <c r="D81" s="72"/>
      <c r="E81" s="72"/>
      <c r="F81" s="70"/>
      <c r="G81" s="115" t="s">
        <v>28</v>
      </c>
      <c r="H81" s="155">
        <v>141</v>
      </c>
      <c r="I81" s="90">
        <f>I82</f>
        <v>0</v>
      </c>
      <c r="J81" s="90">
        <f>J82</f>
        <v>0</v>
      </c>
      <c r="K81" s="90">
        <f>K82</f>
        <v>0</v>
      </c>
      <c r="L81" s="90">
        <f>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4.5" customHeight="1">
      <c r="A82" s="36">
        <v>3</v>
      </c>
      <c r="B82" s="39">
        <v>1</v>
      </c>
      <c r="C82" s="62"/>
      <c r="D82" s="60"/>
      <c r="E82" s="60"/>
      <c r="F82" s="59"/>
      <c r="G82" s="116" t="s">
        <v>29</v>
      </c>
      <c r="H82" s="156">
        <v>142</v>
      </c>
      <c r="I82" s="105">
        <f>SUM(I83+I104+I112+I123+I127)</f>
        <v>0</v>
      </c>
      <c r="J82" s="101">
        <f>SUM(J83+J104+J112+J123+J127)</f>
        <v>0</v>
      </c>
      <c r="K82" s="101">
        <f>SUM(K83+K104+K112+K123+K127)</f>
        <v>0</v>
      </c>
      <c r="L82" s="101">
        <f>SUM(L83+L104+L112+L123+L127)</f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0.75" customHeight="1">
      <c r="A83" s="40">
        <v>3</v>
      </c>
      <c r="B83" s="51">
        <v>1</v>
      </c>
      <c r="C83" s="40">
        <v>1</v>
      </c>
      <c r="D83" s="46"/>
      <c r="E83" s="46"/>
      <c r="F83" s="67"/>
      <c r="G83" s="176" t="s">
        <v>30</v>
      </c>
      <c r="H83" s="155">
        <v>143</v>
      </c>
      <c r="I83" s="101">
        <f>SUM(I84+I87+I92+I96+I101)</f>
        <v>0</v>
      </c>
      <c r="J83" s="106">
        <f>SUM(J84+J87+J92+J96+J101)</f>
        <v>0</v>
      </c>
      <c r="K83" s="107">
        <f>SUM(K84+K87+K92+K96+K101)</f>
        <v>0</v>
      </c>
      <c r="L83" s="105">
        <f>SUM(L84+L87+L92+L96+L101)</f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>
      <c r="A84" s="26">
        <v>3</v>
      </c>
      <c r="B84" s="47">
        <v>1</v>
      </c>
      <c r="C84" s="26">
        <v>1</v>
      </c>
      <c r="D84" s="41">
        <v>1</v>
      </c>
      <c r="E84" s="41"/>
      <c r="F84" s="71"/>
      <c r="G84" s="26" t="s">
        <v>31</v>
      </c>
      <c r="H84" s="156">
        <v>144</v>
      </c>
      <c r="I84" s="105">
        <f aca="true" t="shared" si="6" ref="I84:L85">I85</f>
        <v>0</v>
      </c>
      <c r="J84" s="102">
        <f t="shared" si="6"/>
        <v>0</v>
      </c>
      <c r="K84" s="103">
        <f t="shared" si="6"/>
        <v>0</v>
      </c>
      <c r="L84" s="101">
        <f t="shared" si="6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3</v>
      </c>
      <c r="B85" s="47">
        <v>1</v>
      </c>
      <c r="C85" s="26">
        <v>1</v>
      </c>
      <c r="D85" s="41">
        <v>1</v>
      </c>
      <c r="E85" s="41">
        <v>1</v>
      </c>
      <c r="F85" s="25"/>
      <c r="G85" s="47" t="s">
        <v>31</v>
      </c>
      <c r="H85" s="155">
        <v>145</v>
      </c>
      <c r="I85" s="101">
        <f t="shared" si="6"/>
        <v>0</v>
      </c>
      <c r="J85" s="105">
        <f t="shared" si="6"/>
        <v>0</v>
      </c>
      <c r="K85" s="105">
        <f t="shared" si="6"/>
        <v>0</v>
      </c>
      <c r="L85" s="105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 customHeight="1">
      <c r="A86" s="26">
        <v>3</v>
      </c>
      <c r="B86" s="47">
        <v>1</v>
      </c>
      <c r="C86" s="26">
        <v>1</v>
      </c>
      <c r="D86" s="41">
        <v>1</v>
      </c>
      <c r="E86" s="41">
        <v>1</v>
      </c>
      <c r="F86" s="25">
        <v>1</v>
      </c>
      <c r="G86" s="47" t="s">
        <v>31</v>
      </c>
      <c r="H86" s="156">
        <v>146</v>
      </c>
      <c r="I86" s="99"/>
      <c r="J86" s="96"/>
      <c r="K86" s="96"/>
      <c r="L86" s="9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40">
        <v>3</v>
      </c>
      <c r="B87" s="46">
        <v>1</v>
      </c>
      <c r="C87" s="46">
        <v>1</v>
      </c>
      <c r="D87" s="46">
        <v>2</v>
      </c>
      <c r="E87" s="46"/>
      <c r="F87" s="29"/>
      <c r="G87" s="51" t="s">
        <v>59</v>
      </c>
      <c r="H87" s="155">
        <v>147</v>
      </c>
      <c r="I87" s="101">
        <f>I88</f>
        <v>0</v>
      </c>
      <c r="J87" s="102">
        <f>J88</f>
        <v>0</v>
      </c>
      <c r="K87" s="103">
        <f>K88</f>
        <v>0</v>
      </c>
      <c r="L87" s="101">
        <f>L88</f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1</v>
      </c>
      <c r="D88" s="41">
        <v>2</v>
      </c>
      <c r="E88" s="41">
        <v>1</v>
      </c>
      <c r="F88" s="35"/>
      <c r="G88" s="47" t="s">
        <v>59</v>
      </c>
      <c r="H88" s="156">
        <v>148</v>
      </c>
      <c r="I88" s="105">
        <f>SUM(I89:I91)</f>
        <v>0</v>
      </c>
      <c r="J88" s="106">
        <f>SUM(J89:J91)</f>
        <v>0</v>
      </c>
      <c r="K88" s="107">
        <f>SUM(K89:K91)</f>
        <v>0</v>
      </c>
      <c r="L88" s="105">
        <f>SUM(L89:L91)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 customHeight="1">
      <c r="A89" s="40">
        <v>3</v>
      </c>
      <c r="B89" s="46">
        <v>1</v>
      </c>
      <c r="C89" s="46">
        <v>1</v>
      </c>
      <c r="D89" s="46">
        <v>2</v>
      </c>
      <c r="E89" s="46">
        <v>1</v>
      </c>
      <c r="F89" s="29">
        <v>1</v>
      </c>
      <c r="G89" s="51" t="s">
        <v>32</v>
      </c>
      <c r="H89" s="155">
        <v>149</v>
      </c>
      <c r="I89" s="104"/>
      <c r="J89" s="93"/>
      <c r="K89" s="93"/>
      <c r="L89" s="10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>
      <c r="A90" s="26">
        <v>3</v>
      </c>
      <c r="B90" s="41">
        <v>1</v>
      </c>
      <c r="C90" s="41">
        <v>1</v>
      </c>
      <c r="D90" s="41">
        <v>2</v>
      </c>
      <c r="E90" s="41">
        <v>1</v>
      </c>
      <c r="F90" s="35">
        <v>2</v>
      </c>
      <c r="G90" s="47" t="s">
        <v>33</v>
      </c>
      <c r="H90" s="156">
        <v>150</v>
      </c>
      <c r="I90" s="99"/>
      <c r="J90" s="96"/>
      <c r="K90" s="96"/>
      <c r="L90" s="9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40">
        <v>3</v>
      </c>
      <c r="B91" s="46">
        <v>1</v>
      </c>
      <c r="C91" s="46">
        <v>1</v>
      </c>
      <c r="D91" s="46">
        <v>2</v>
      </c>
      <c r="E91" s="46">
        <v>1</v>
      </c>
      <c r="F91" s="29">
        <v>3</v>
      </c>
      <c r="G91" s="51" t="s">
        <v>60</v>
      </c>
      <c r="H91" s="155">
        <v>151</v>
      </c>
      <c r="I91" s="104"/>
      <c r="J91" s="93"/>
      <c r="K91" s="93"/>
      <c r="L91" s="10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26">
        <v>3</v>
      </c>
      <c r="B92" s="41">
        <v>1</v>
      </c>
      <c r="C92" s="41">
        <v>1</v>
      </c>
      <c r="D92" s="41">
        <v>3</v>
      </c>
      <c r="E92" s="41"/>
      <c r="F92" s="35"/>
      <c r="G92" s="47" t="s">
        <v>61</v>
      </c>
      <c r="H92" s="156">
        <v>152</v>
      </c>
      <c r="I92" s="105">
        <f>I93</f>
        <v>0</v>
      </c>
      <c r="J92" s="106">
        <f>J93</f>
        <v>0</v>
      </c>
      <c r="K92" s="107">
        <f>K93</f>
        <v>0</v>
      </c>
      <c r="L92" s="105">
        <f>L93</f>
        <v>0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6">
        <v>3</v>
      </c>
      <c r="B93" s="41">
        <v>1</v>
      </c>
      <c r="C93" s="41">
        <v>1</v>
      </c>
      <c r="D93" s="41">
        <v>3</v>
      </c>
      <c r="E93" s="41">
        <v>1</v>
      </c>
      <c r="F93" s="35"/>
      <c r="G93" s="47" t="s">
        <v>61</v>
      </c>
      <c r="H93" s="155">
        <v>153</v>
      </c>
      <c r="I93" s="105">
        <f>SUM(I94:I95)</f>
        <v>0</v>
      </c>
      <c r="J93" s="106">
        <f>SUM(J94:J95)</f>
        <v>0</v>
      </c>
      <c r="K93" s="107">
        <f>SUM(K94:K95)</f>
        <v>0</v>
      </c>
      <c r="L93" s="105">
        <f>SUM(L94:L95)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26">
        <v>3</v>
      </c>
      <c r="B94" s="41">
        <v>1</v>
      </c>
      <c r="C94" s="41">
        <v>1</v>
      </c>
      <c r="D94" s="41">
        <v>3</v>
      </c>
      <c r="E94" s="41">
        <v>1</v>
      </c>
      <c r="F94" s="35">
        <v>1</v>
      </c>
      <c r="G94" s="47" t="s">
        <v>34</v>
      </c>
      <c r="H94" s="156">
        <v>154</v>
      </c>
      <c r="I94" s="99"/>
      <c r="J94" s="96"/>
      <c r="K94" s="96"/>
      <c r="L94" s="109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26">
        <v>3</v>
      </c>
      <c r="B95" s="41">
        <v>1</v>
      </c>
      <c r="C95" s="41">
        <v>1</v>
      </c>
      <c r="D95" s="41">
        <v>3</v>
      </c>
      <c r="E95" s="41">
        <v>1</v>
      </c>
      <c r="F95" s="35">
        <v>2</v>
      </c>
      <c r="G95" s="47" t="s">
        <v>62</v>
      </c>
      <c r="H95" s="155">
        <v>155</v>
      </c>
      <c r="I95" s="104"/>
      <c r="J95" s="96"/>
      <c r="K95" s="96"/>
      <c r="L95" s="9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38">
        <v>3</v>
      </c>
      <c r="B96" s="44">
        <v>1</v>
      </c>
      <c r="C96" s="44">
        <v>1</v>
      </c>
      <c r="D96" s="44">
        <v>4</v>
      </c>
      <c r="E96" s="44"/>
      <c r="F96" s="57"/>
      <c r="G96" s="49" t="s">
        <v>35</v>
      </c>
      <c r="H96" s="156">
        <v>156</v>
      </c>
      <c r="I96" s="105">
        <f>I97</f>
        <v>0</v>
      </c>
      <c r="J96" s="121">
        <f>J97</f>
        <v>0</v>
      </c>
      <c r="K96" s="122">
        <f>K97</f>
        <v>0</v>
      </c>
      <c r="L96" s="117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.5" customHeight="1">
      <c r="A97" s="26">
        <v>3</v>
      </c>
      <c r="B97" s="41">
        <v>1</v>
      </c>
      <c r="C97" s="41">
        <v>1</v>
      </c>
      <c r="D97" s="41">
        <v>4</v>
      </c>
      <c r="E97" s="41">
        <v>1</v>
      </c>
      <c r="F97" s="35"/>
      <c r="G97" s="47" t="s">
        <v>35</v>
      </c>
      <c r="H97" s="155">
        <v>157</v>
      </c>
      <c r="I97" s="101">
        <f>SUM(I98:I100)</f>
        <v>0</v>
      </c>
      <c r="J97" s="106">
        <f>SUM(J98:J100)</f>
        <v>0</v>
      </c>
      <c r="K97" s="107">
        <f>SUM(K98:K100)</f>
        <v>0</v>
      </c>
      <c r="L97" s="105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26">
        <v>3</v>
      </c>
      <c r="B98" s="41">
        <v>1</v>
      </c>
      <c r="C98" s="41">
        <v>1</v>
      </c>
      <c r="D98" s="41">
        <v>4</v>
      </c>
      <c r="E98" s="41">
        <v>1</v>
      </c>
      <c r="F98" s="35">
        <v>1</v>
      </c>
      <c r="G98" s="47" t="s">
        <v>36</v>
      </c>
      <c r="H98" s="156">
        <v>158</v>
      </c>
      <c r="I98" s="99"/>
      <c r="J98" s="96"/>
      <c r="K98" s="96"/>
      <c r="L98" s="10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40">
        <v>3</v>
      </c>
      <c r="B99" s="46">
        <v>1</v>
      </c>
      <c r="C99" s="46">
        <v>1</v>
      </c>
      <c r="D99" s="46">
        <v>4</v>
      </c>
      <c r="E99" s="46">
        <v>1</v>
      </c>
      <c r="F99" s="29">
        <v>2</v>
      </c>
      <c r="G99" s="51" t="s">
        <v>37</v>
      </c>
      <c r="H99" s="155">
        <v>159</v>
      </c>
      <c r="I99" s="104"/>
      <c r="J99" s="93"/>
      <c r="K99" s="93"/>
      <c r="L99" s="9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6">
        <v>3</v>
      </c>
      <c r="B100" s="54">
        <v>1</v>
      </c>
      <c r="C100" s="54">
        <v>1</v>
      </c>
      <c r="D100" s="54">
        <v>4</v>
      </c>
      <c r="E100" s="54">
        <v>1</v>
      </c>
      <c r="F100" s="58">
        <v>3</v>
      </c>
      <c r="G100" s="54" t="s">
        <v>38</v>
      </c>
      <c r="H100" s="156">
        <v>160</v>
      </c>
      <c r="I100" s="108"/>
      <c r="J100" s="109"/>
      <c r="K100" s="109"/>
      <c r="L100" s="109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>
      <c r="A101" s="26">
        <v>3</v>
      </c>
      <c r="B101" s="41">
        <v>1</v>
      </c>
      <c r="C101" s="41">
        <v>1</v>
      </c>
      <c r="D101" s="41">
        <v>5</v>
      </c>
      <c r="E101" s="41"/>
      <c r="F101" s="35"/>
      <c r="G101" s="47" t="s">
        <v>63</v>
      </c>
      <c r="H101" s="155">
        <v>161</v>
      </c>
      <c r="I101" s="105">
        <f aca="true" t="shared" si="7" ref="I101:L102">I102</f>
        <v>0</v>
      </c>
      <c r="J101" s="106">
        <f t="shared" si="7"/>
        <v>0</v>
      </c>
      <c r="K101" s="107">
        <f t="shared" si="7"/>
        <v>0</v>
      </c>
      <c r="L101" s="105">
        <f t="shared" si="7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7.25" customHeight="1">
      <c r="A102" s="38">
        <v>3</v>
      </c>
      <c r="B102" s="44">
        <v>1</v>
      </c>
      <c r="C102" s="44">
        <v>1</v>
      </c>
      <c r="D102" s="44">
        <v>5</v>
      </c>
      <c r="E102" s="44">
        <v>1</v>
      </c>
      <c r="F102" s="57"/>
      <c r="G102" s="49" t="s">
        <v>63</v>
      </c>
      <c r="H102" s="156">
        <v>162</v>
      </c>
      <c r="I102" s="107">
        <f t="shared" si="7"/>
        <v>0</v>
      </c>
      <c r="J102" s="107">
        <f t="shared" si="7"/>
        <v>0</v>
      </c>
      <c r="K102" s="107">
        <f t="shared" si="7"/>
        <v>0</v>
      </c>
      <c r="L102" s="107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.5" customHeight="1">
      <c r="A103" s="37">
        <v>3</v>
      </c>
      <c r="B103" s="42">
        <v>1</v>
      </c>
      <c r="C103" s="42">
        <v>1</v>
      </c>
      <c r="D103" s="42">
        <v>5</v>
      </c>
      <c r="E103" s="42">
        <v>1</v>
      </c>
      <c r="F103" s="31">
        <v>1</v>
      </c>
      <c r="G103" s="48" t="s">
        <v>63</v>
      </c>
      <c r="H103" s="155">
        <v>163</v>
      </c>
      <c r="I103" s="93"/>
      <c r="J103" s="96"/>
      <c r="K103" s="96"/>
      <c r="L103" s="9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9.25" customHeight="1">
      <c r="A104" s="38">
        <v>3</v>
      </c>
      <c r="B104" s="44">
        <v>1</v>
      </c>
      <c r="C104" s="44">
        <v>2</v>
      </c>
      <c r="D104" s="44"/>
      <c r="E104" s="44"/>
      <c r="F104" s="57"/>
      <c r="G104" s="175" t="s">
        <v>103</v>
      </c>
      <c r="H104" s="156">
        <v>164</v>
      </c>
      <c r="I104" s="105">
        <f aca="true" t="shared" si="8" ref="I104:L105">I105</f>
        <v>0</v>
      </c>
      <c r="J104" s="121">
        <f t="shared" si="8"/>
        <v>0</v>
      </c>
      <c r="K104" s="122">
        <f t="shared" si="8"/>
        <v>0</v>
      </c>
      <c r="L104" s="117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26">
        <v>3</v>
      </c>
      <c r="B105" s="41">
        <v>1</v>
      </c>
      <c r="C105" s="41">
        <v>2</v>
      </c>
      <c r="D105" s="41">
        <v>1</v>
      </c>
      <c r="E105" s="41"/>
      <c r="F105" s="35"/>
      <c r="G105" s="47" t="s">
        <v>39</v>
      </c>
      <c r="H105" s="155">
        <v>165</v>
      </c>
      <c r="I105" s="101">
        <f t="shared" si="8"/>
        <v>0</v>
      </c>
      <c r="J105" s="106">
        <f t="shared" si="8"/>
        <v>0</v>
      </c>
      <c r="K105" s="107">
        <f t="shared" si="8"/>
        <v>0</v>
      </c>
      <c r="L105" s="105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40">
        <v>3</v>
      </c>
      <c r="B106" s="46">
        <v>1</v>
      </c>
      <c r="C106" s="46">
        <v>2</v>
      </c>
      <c r="D106" s="46">
        <v>1</v>
      </c>
      <c r="E106" s="46">
        <v>1</v>
      </c>
      <c r="F106" s="29"/>
      <c r="G106" s="51" t="s">
        <v>39</v>
      </c>
      <c r="H106" s="156">
        <v>166</v>
      </c>
      <c r="I106" s="105">
        <f>SUM(I107:I111)</f>
        <v>0</v>
      </c>
      <c r="J106" s="102">
        <f>SUM(J107:J111)</f>
        <v>0</v>
      </c>
      <c r="K106" s="103">
        <f>SUM(K107:K111)</f>
        <v>0</v>
      </c>
      <c r="L106" s="101">
        <f>SUM(L107:L111)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8">
        <v>3</v>
      </c>
      <c r="B107" s="54">
        <v>1</v>
      </c>
      <c r="C107" s="54">
        <v>2</v>
      </c>
      <c r="D107" s="54">
        <v>1</v>
      </c>
      <c r="E107" s="54">
        <v>1</v>
      </c>
      <c r="F107" s="58">
        <v>1</v>
      </c>
      <c r="G107" s="55" t="s">
        <v>64</v>
      </c>
      <c r="H107" s="155">
        <v>167</v>
      </c>
      <c r="I107" s="93"/>
      <c r="J107" s="96"/>
      <c r="K107" s="96"/>
      <c r="L107" s="10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2" customHeight="1">
      <c r="A108" s="26">
        <v>3</v>
      </c>
      <c r="B108" s="41">
        <v>1</v>
      </c>
      <c r="C108" s="41">
        <v>2</v>
      </c>
      <c r="D108" s="41">
        <v>1</v>
      </c>
      <c r="E108" s="41">
        <v>1</v>
      </c>
      <c r="F108" s="35">
        <v>2</v>
      </c>
      <c r="G108" s="47" t="s">
        <v>11</v>
      </c>
      <c r="H108" s="156">
        <v>168</v>
      </c>
      <c r="I108" s="96"/>
      <c r="J108" s="96"/>
      <c r="K108" s="96"/>
      <c r="L108" s="9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25" customHeight="1">
      <c r="A109" s="26">
        <v>3</v>
      </c>
      <c r="B109" s="41">
        <v>1</v>
      </c>
      <c r="C109" s="41">
        <v>2</v>
      </c>
      <c r="D109" s="26">
        <v>1</v>
      </c>
      <c r="E109" s="41">
        <v>1</v>
      </c>
      <c r="F109" s="35">
        <v>3</v>
      </c>
      <c r="G109" s="47" t="s">
        <v>40</v>
      </c>
      <c r="H109" s="155">
        <v>169</v>
      </c>
      <c r="I109" s="96"/>
      <c r="J109" s="96"/>
      <c r="K109" s="96"/>
      <c r="L109" s="9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6">
        <v>3</v>
      </c>
      <c r="B110" s="41">
        <v>1</v>
      </c>
      <c r="C110" s="41">
        <v>2</v>
      </c>
      <c r="D110" s="26">
        <v>1</v>
      </c>
      <c r="E110" s="41">
        <v>1</v>
      </c>
      <c r="F110" s="35">
        <v>4</v>
      </c>
      <c r="G110" s="47" t="s">
        <v>65</v>
      </c>
      <c r="H110" s="156">
        <v>170</v>
      </c>
      <c r="I110" s="96"/>
      <c r="J110" s="96"/>
      <c r="K110" s="96"/>
      <c r="L110" s="9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 customHeight="1">
      <c r="A111" s="38">
        <v>3</v>
      </c>
      <c r="B111" s="54">
        <v>1</v>
      </c>
      <c r="C111" s="54">
        <v>2</v>
      </c>
      <c r="D111" s="53">
        <v>1</v>
      </c>
      <c r="E111" s="54">
        <v>1</v>
      </c>
      <c r="F111" s="58">
        <v>5</v>
      </c>
      <c r="G111" s="55" t="s">
        <v>66</v>
      </c>
      <c r="H111" s="155">
        <v>171</v>
      </c>
      <c r="I111" s="96"/>
      <c r="J111" s="96"/>
      <c r="K111" s="96"/>
      <c r="L111" s="10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7.25" customHeight="1">
      <c r="A112" s="26">
        <v>3</v>
      </c>
      <c r="B112" s="41">
        <v>1</v>
      </c>
      <c r="C112" s="41">
        <v>3</v>
      </c>
      <c r="D112" s="26"/>
      <c r="E112" s="41"/>
      <c r="F112" s="35"/>
      <c r="G112" s="174" t="s">
        <v>67</v>
      </c>
      <c r="H112" s="156">
        <v>172</v>
      </c>
      <c r="I112" s="105">
        <f>SUM(I113+I117)</f>
        <v>0</v>
      </c>
      <c r="J112" s="106">
        <f>SUM(J113+J117)</f>
        <v>0</v>
      </c>
      <c r="K112" s="107">
        <f>SUM(K113+K117)</f>
        <v>0</v>
      </c>
      <c r="L112" s="105">
        <f>SUM(L113+L117)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>
      <c r="A113" s="40">
        <v>3</v>
      </c>
      <c r="B113" s="46">
        <v>1</v>
      </c>
      <c r="C113" s="46">
        <v>3</v>
      </c>
      <c r="D113" s="40">
        <v>1</v>
      </c>
      <c r="E113" s="26"/>
      <c r="F113" s="29"/>
      <c r="G113" s="51" t="s">
        <v>73</v>
      </c>
      <c r="H113" s="155">
        <v>173</v>
      </c>
      <c r="I113" s="101">
        <f>I114</f>
        <v>0</v>
      </c>
      <c r="J113" s="102">
        <f>J114</f>
        <v>0</v>
      </c>
      <c r="K113" s="103">
        <f>K114</f>
        <v>0</v>
      </c>
      <c r="L113" s="101">
        <f>L114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26">
        <v>3</v>
      </c>
      <c r="B114" s="41">
        <v>1</v>
      </c>
      <c r="C114" s="41">
        <v>3</v>
      </c>
      <c r="D114" s="26">
        <v>1</v>
      </c>
      <c r="E114" s="26">
        <v>1</v>
      </c>
      <c r="F114" s="35"/>
      <c r="G114" s="47" t="s">
        <v>73</v>
      </c>
      <c r="H114" s="156">
        <v>174</v>
      </c>
      <c r="I114" s="105">
        <f>I116</f>
        <v>0</v>
      </c>
      <c r="J114" s="106">
        <f>J116</f>
        <v>0</v>
      </c>
      <c r="K114" s="107">
        <f>K116</f>
        <v>0</v>
      </c>
      <c r="L114" s="105">
        <f>L116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>
      <c r="A115" s="225">
        <v>1</v>
      </c>
      <c r="B115" s="223"/>
      <c r="C115" s="223"/>
      <c r="D115" s="223"/>
      <c r="E115" s="223"/>
      <c r="F115" s="224"/>
      <c r="G115" s="170">
        <v>2</v>
      </c>
      <c r="H115" s="171">
        <v>3</v>
      </c>
      <c r="I115" s="165">
        <v>4</v>
      </c>
      <c r="J115" s="163">
        <v>5</v>
      </c>
      <c r="K115" s="164">
        <v>6</v>
      </c>
      <c r="L115" s="165">
        <v>7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.5" customHeight="1">
      <c r="A116" s="26">
        <v>3</v>
      </c>
      <c r="B116" s="47">
        <v>1</v>
      </c>
      <c r="C116" s="26">
        <v>3</v>
      </c>
      <c r="D116" s="41">
        <v>1</v>
      </c>
      <c r="E116" s="41">
        <v>1</v>
      </c>
      <c r="F116" s="35">
        <v>1</v>
      </c>
      <c r="G116" s="126" t="s">
        <v>73</v>
      </c>
      <c r="H116" s="153">
        <v>175</v>
      </c>
      <c r="I116" s="109"/>
      <c r="J116" s="109"/>
      <c r="K116" s="109"/>
      <c r="L116" s="109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6">
        <v>3</v>
      </c>
      <c r="B117" s="47">
        <v>1</v>
      </c>
      <c r="C117" s="26">
        <v>3</v>
      </c>
      <c r="D117" s="41">
        <v>2</v>
      </c>
      <c r="E117" s="41"/>
      <c r="F117" s="35"/>
      <c r="G117" s="47" t="s">
        <v>41</v>
      </c>
      <c r="H117" s="157">
        <v>176</v>
      </c>
      <c r="I117" s="105">
        <f>I118</f>
        <v>0</v>
      </c>
      <c r="J117" s="106">
        <f>J118</f>
        <v>0</v>
      </c>
      <c r="K117" s="107">
        <f>K118</f>
        <v>0</v>
      </c>
      <c r="L117" s="105">
        <f>L118</f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40">
        <v>3</v>
      </c>
      <c r="B118" s="51">
        <v>1</v>
      </c>
      <c r="C118" s="40">
        <v>3</v>
      </c>
      <c r="D118" s="46">
        <v>2</v>
      </c>
      <c r="E118" s="46">
        <v>1</v>
      </c>
      <c r="F118" s="29"/>
      <c r="G118" s="51" t="s">
        <v>41</v>
      </c>
      <c r="H118" s="153">
        <v>177</v>
      </c>
      <c r="I118" s="101">
        <f>SUM(I119:I122)</f>
        <v>0</v>
      </c>
      <c r="J118" s="102">
        <f>SUM(J119:J122)</f>
        <v>0</v>
      </c>
      <c r="K118" s="103">
        <f>SUM(K119:K122)</f>
        <v>0</v>
      </c>
      <c r="L118" s="101">
        <f>SUM(L119:L122)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 customHeight="1">
      <c r="A119" s="26">
        <v>3</v>
      </c>
      <c r="B119" s="47">
        <v>1</v>
      </c>
      <c r="C119" s="26">
        <v>3</v>
      </c>
      <c r="D119" s="41">
        <v>2</v>
      </c>
      <c r="E119" s="41">
        <v>1</v>
      </c>
      <c r="F119" s="35">
        <v>1</v>
      </c>
      <c r="G119" s="47" t="s">
        <v>68</v>
      </c>
      <c r="H119" s="157">
        <v>178</v>
      </c>
      <c r="I119" s="96"/>
      <c r="J119" s="96"/>
      <c r="K119" s="96"/>
      <c r="L119" s="109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>
      <c r="A120" s="26">
        <v>3</v>
      </c>
      <c r="B120" s="47">
        <v>1</v>
      </c>
      <c r="C120" s="26">
        <v>3</v>
      </c>
      <c r="D120" s="41">
        <v>2</v>
      </c>
      <c r="E120" s="41">
        <v>1</v>
      </c>
      <c r="F120" s="35">
        <v>2</v>
      </c>
      <c r="G120" s="47" t="s">
        <v>88</v>
      </c>
      <c r="H120" s="153">
        <v>179</v>
      </c>
      <c r="I120" s="96"/>
      <c r="J120" s="96"/>
      <c r="K120" s="96"/>
      <c r="L120" s="9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6">
        <v>3</v>
      </c>
      <c r="B121" s="47">
        <v>1</v>
      </c>
      <c r="C121" s="26">
        <v>3</v>
      </c>
      <c r="D121" s="41">
        <v>2</v>
      </c>
      <c r="E121" s="41">
        <v>1</v>
      </c>
      <c r="F121" s="35">
        <v>3</v>
      </c>
      <c r="G121" s="47" t="s">
        <v>42</v>
      </c>
      <c r="H121" s="157">
        <v>180</v>
      </c>
      <c r="I121" s="96"/>
      <c r="J121" s="96"/>
      <c r="K121" s="96"/>
      <c r="L121" s="9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.5" customHeight="1">
      <c r="A122" s="26">
        <v>3</v>
      </c>
      <c r="B122" s="47">
        <v>1</v>
      </c>
      <c r="C122" s="26">
        <v>3</v>
      </c>
      <c r="D122" s="41">
        <v>2</v>
      </c>
      <c r="E122" s="41">
        <v>1</v>
      </c>
      <c r="F122" s="35">
        <v>4</v>
      </c>
      <c r="G122" s="41" t="s">
        <v>69</v>
      </c>
      <c r="H122" s="153">
        <v>181</v>
      </c>
      <c r="I122" s="96"/>
      <c r="J122" s="96"/>
      <c r="K122" s="96"/>
      <c r="L122" s="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8.5" customHeight="1">
      <c r="A123" s="40">
        <v>3</v>
      </c>
      <c r="B123" s="46">
        <v>1</v>
      </c>
      <c r="C123" s="46">
        <v>4</v>
      </c>
      <c r="D123" s="46"/>
      <c r="E123" s="46"/>
      <c r="F123" s="29"/>
      <c r="G123" s="173" t="s">
        <v>72</v>
      </c>
      <c r="H123" s="157">
        <v>182</v>
      </c>
      <c r="I123" s="101">
        <f aca="true" t="shared" si="9" ref="I123:L125">I124</f>
        <v>0</v>
      </c>
      <c r="J123" s="102">
        <f t="shared" si="9"/>
        <v>0</v>
      </c>
      <c r="K123" s="103">
        <f t="shared" si="9"/>
        <v>0</v>
      </c>
      <c r="L123" s="103">
        <f t="shared" si="9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8">
        <v>3</v>
      </c>
      <c r="B124" s="54">
        <v>1</v>
      </c>
      <c r="C124" s="54">
        <v>4</v>
      </c>
      <c r="D124" s="54">
        <v>1</v>
      </c>
      <c r="E124" s="54"/>
      <c r="F124" s="58"/>
      <c r="G124" s="55" t="s">
        <v>72</v>
      </c>
      <c r="H124" s="153">
        <v>183</v>
      </c>
      <c r="I124" s="118">
        <f t="shared" si="9"/>
        <v>0</v>
      </c>
      <c r="J124" s="119">
        <f t="shared" si="9"/>
        <v>0</v>
      </c>
      <c r="K124" s="120">
        <f t="shared" si="9"/>
        <v>0</v>
      </c>
      <c r="L124" s="120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.75" customHeight="1">
      <c r="A125" s="26">
        <v>3</v>
      </c>
      <c r="B125" s="41">
        <v>1</v>
      </c>
      <c r="C125" s="41">
        <v>4</v>
      </c>
      <c r="D125" s="41">
        <v>1</v>
      </c>
      <c r="E125" s="41">
        <v>1</v>
      </c>
      <c r="F125" s="35"/>
      <c r="G125" s="47" t="s">
        <v>72</v>
      </c>
      <c r="H125" s="157">
        <v>184</v>
      </c>
      <c r="I125" s="105">
        <f t="shared" si="9"/>
        <v>0</v>
      </c>
      <c r="J125" s="106">
        <f t="shared" si="9"/>
        <v>0</v>
      </c>
      <c r="K125" s="107">
        <f t="shared" si="9"/>
        <v>0</v>
      </c>
      <c r="L125" s="107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>
      <c r="A126" s="34">
        <v>3</v>
      </c>
      <c r="B126" s="37">
        <v>1</v>
      </c>
      <c r="C126" s="42">
        <v>4</v>
      </c>
      <c r="D126" s="42">
        <v>1</v>
      </c>
      <c r="E126" s="42">
        <v>1</v>
      </c>
      <c r="F126" s="31">
        <v>1</v>
      </c>
      <c r="G126" s="48" t="s">
        <v>86</v>
      </c>
      <c r="H126" s="153">
        <v>185</v>
      </c>
      <c r="I126" s="109"/>
      <c r="J126" s="109"/>
      <c r="K126" s="109"/>
      <c r="L126" s="109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6.25" customHeight="1">
      <c r="A127" s="27">
        <v>3</v>
      </c>
      <c r="B127" s="41">
        <v>1</v>
      </c>
      <c r="C127" s="41">
        <v>5</v>
      </c>
      <c r="D127" s="41"/>
      <c r="E127" s="41"/>
      <c r="F127" s="35"/>
      <c r="G127" s="174" t="s">
        <v>92</v>
      </c>
      <c r="H127" s="157">
        <v>186</v>
      </c>
      <c r="I127" s="125">
        <f aca="true" t="shared" si="10" ref="I127:L128">I128</f>
        <v>0</v>
      </c>
      <c r="J127" s="125">
        <f t="shared" si="10"/>
        <v>0</v>
      </c>
      <c r="K127" s="125">
        <f t="shared" si="10"/>
        <v>0</v>
      </c>
      <c r="L127" s="125">
        <f t="shared" si="10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.5" customHeight="1">
      <c r="A128" s="27">
        <v>3</v>
      </c>
      <c r="B128" s="41">
        <v>1</v>
      </c>
      <c r="C128" s="41">
        <v>5</v>
      </c>
      <c r="D128" s="41">
        <v>1</v>
      </c>
      <c r="E128" s="41"/>
      <c r="F128" s="35"/>
      <c r="G128" s="126" t="s">
        <v>92</v>
      </c>
      <c r="H128" s="153">
        <v>187</v>
      </c>
      <c r="I128" s="125">
        <f t="shared" si="10"/>
        <v>0</v>
      </c>
      <c r="J128" s="125">
        <f t="shared" si="10"/>
        <v>0</v>
      </c>
      <c r="K128" s="125">
        <f t="shared" si="10"/>
        <v>0</v>
      </c>
      <c r="L128" s="125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 customHeight="1">
      <c r="A129" s="27">
        <v>3</v>
      </c>
      <c r="B129" s="41">
        <v>1</v>
      </c>
      <c r="C129" s="41">
        <v>5</v>
      </c>
      <c r="D129" s="41">
        <v>1</v>
      </c>
      <c r="E129" s="41">
        <v>1</v>
      </c>
      <c r="F129" s="35"/>
      <c r="G129" s="126" t="s">
        <v>92</v>
      </c>
      <c r="H129" s="157">
        <v>188</v>
      </c>
      <c r="I129" s="125">
        <f>SUM(I130:I132)</f>
        <v>0</v>
      </c>
      <c r="J129" s="125">
        <f>SUM(J130:J132)</f>
        <v>0</v>
      </c>
      <c r="K129" s="125">
        <f>SUM(K130:K132)</f>
        <v>0</v>
      </c>
      <c r="L129" s="125">
        <f>SUM(L130:L132)</f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7">
        <v>3</v>
      </c>
      <c r="B130" s="41">
        <v>1</v>
      </c>
      <c r="C130" s="41">
        <v>5</v>
      </c>
      <c r="D130" s="41">
        <v>1</v>
      </c>
      <c r="E130" s="41">
        <v>1</v>
      </c>
      <c r="F130" s="35">
        <v>1</v>
      </c>
      <c r="G130" s="126" t="s">
        <v>93</v>
      </c>
      <c r="H130" s="153">
        <v>189</v>
      </c>
      <c r="I130" s="96"/>
      <c r="J130" s="96"/>
      <c r="K130" s="96"/>
      <c r="L130" s="9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27">
        <v>3</v>
      </c>
      <c r="B131" s="41">
        <v>1</v>
      </c>
      <c r="C131" s="41">
        <v>5</v>
      </c>
      <c r="D131" s="41">
        <v>1</v>
      </c>
      <c r="E131" s="41">
        <v>1</v>
      </c>
      <c r="F131" s="35">
        <v>2</v>
      </c>
      <c r="G131" s="126" t="s">
        <v>94</v>
      </c>
      <c r="H131" s="157">
        <v>190</v>
      </c>
      <c r="I131" s="96"/>
      <c r="J131" s="96"/>
      <c r="K131" s="96"/>
      <c r="L131" s="9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7.25" customHeight="1">
      <c r="A132" s="27">
        <v>3</v>
      </c>
      <c r="B132" s="41">
        <v>1</v>
      </c>
      <c r="C132" s="41">
        <v>5</v>
      </c>
      <c r="D132" s="41">
        <v>1</v>
      </c>
      <c r="E132" s="41">
        <v>1</v>
      </c>
      <c r="F132" s="35">
        <v>3</v>
      </c>
      <c r="G132" s="126" t="s">
        <v>95</v>
      </c>
      <c r="H132" s="153">
        <v>191</v>
      </c>
      <c r="I132" s="96"/>
      <c r="J132" s="96"/>
      <c r="K132" s="96"/>
      <c r="L132" s="9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>
      <c r="A133" s="79"/>
      <c r="B133" s="79"/>
      <c r="C133" s="80"/>
      <c r="D133" s="66"/>
      <c r="E133" s="81"/>
      <c r="F133" s="82"/>
      <c r="G133" s="83" t="s">
        <v>75</v>
      </c>
      <c r="H133" s="157">
        <v>298</v>
      </c>
      <c r="I133" s="112">
        <f>SUM(I30+I81)</f>
        <v>29.1</v>
      </c>
      <c r="J133" s="113">
        <f>SUM(J30+J81)</f>
        <v>29.1</v>
      </c>
      <c r="K133" s="113">
        <f>SUM(K30+K81)</f>
        <v>29.1</v>
      </c>
      <c r="L133" s="114">
        <f>SUM(L30+L81)</f>
        <v>29.1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9"/>
      <c r="B136" s="78"/>
      <c r="C136" s="78"/>
      <c r="D136" s="184"/>
      <c r="E136" s="184"/>
      <c r="F136" s="184"/>
      <c r="G136" s="185" t="s">
        <v>126</v>
      </c>
      <c r="H136" s="185"/>
      <c r="I136" s="3"/>
      <c r="J136" s="3"/>
      <c r="K136" s="211" t="s">
        <v>127</v>
      </c>
      <c r="L136" s="21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>
      <c r="A137" s="145"/>
      <c r="B137" s="146"/>
      <c r="C137" s="146"/>
      <c r="D137" s="212" t="s">
        <v>101</v>
      </c>
      <c r="E137" s="213"/>
      <c r="F137" s="213"/>
      <c r="G137" s="213"/>
      <c r="H137" s="213"/>
      <c r="I137" s="144" t="s">
        <v>70</v>
      </c>
      <c r="J137" s="3"/>
      <c r="K137" s="214" t="s">
        <v>71</v>
      </c>
      <c r="L137" s="2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5.75">
      <c r="B138" s="3"/>
      <c r="C138" s="3"/>
      <c r="D138" s="3"/>
      <c r="E138" s="3"/>
      <c r="F138" s="11"/>
      <c r="G138" s="3"/>
      <c r="H138" s="3"/>
      <c r="I138" s="124"/>
      <c r="J138" s="3"/>
      <c r="K138" s="124"/>
      <c r="L138" s="12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24"/>
      <c r="J139" s="3"/>
      <c r="K139" s="124"/>
      <c r="L139" s="12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1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7:19" ht="12.75">
      <c r="G146" s="123"/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</sheetData>
  <sheetProtection/>
  <protectedRanges>
    <protectedRange sqref="L89 L116 L94 L98 L100 L91 L126 L111 L107 L119" name="Range53"/>
    <protectedRange sqref="I127:L132 I94:K95 J126:K126 I89:K91 I119:K122 I103:L103 I86:L86 L90 I107:K111 L95 I116:K116 I98:K100 L108:L110 L99 L120:L122" name="Range37"/>
    <protectedRange sqref="I126" name="Range33"/>
    <protectedRange sqref="I79:L80" name="Range19"/>
    <protectedRange sqref="I69:L70" name="Socialines ismokos 2.7"/>
    <protectedRange sqref="I55 I53" name="Range3"/>
    <protectedRange sqref="I35:I36" name="Islaidos 2.1"/>
    <protectedRange sqref="I40:L40 J35:L36 I45:I52" name="Islaidos 2.2"/>
    <protectedRange sqref="I74:L75" name="Range18"/>
    <protectedRange sqref="I25:L25" name="Range68"/>
    <protectedRange sqref="J55:L55 J45:L53 I56:L63" name="Range57"/>
    <protectedRange sqref="H26" name="Range73"/>
    <protectedRange sqref="I130:L132" name="Range55"/>
    <protectedRange sqref="A24:I24" name="Range72_1"/>
    <protectedRange sqref="K24:L24" name="Range67_1"/>
    <protectedRange sqref="L22" name="Range65_1"/>
    <protectedRange sqref="B6:L6" name="Range62_1"/>
    <protectedRange sqref="L21" name="Range64_1"/>
    <protectedRange sqref="L23" name="Range66_1"/>
    <protectedRange sqref="A20:B23 C20:J22" name="Range73_1"/>
    <protectedRange sqref="C23:J23" name="Range73_1_1"/>
    <protectedRange sqref="G136:L136" name="Range74_1"/>
    <protectedRange sqref="A10:L10" name="Range69_1_1_1"/>
  </protectedRanges>
  <mergeCells count="27">
    <mergeCell ref="K136:L136"/>
    <mergeCell ref="D137:H137"/>
    <mergeCell ref="K137:L137"/>
    <mergeCell ref="K27:K28"/>
    <mergeCell ref="L27:L28"/>
    <mergeCell ref="A29:F29"/>
    <mergeCell ref="A54:F54"/>
    <mergeCell ref="A64:F64"/>
    <mergeCell ref="A115:F115"/>
    <mergeCell ref="A27:F28"/>
    <mergeCell ref="G27:G28"/>
    <mergeCell ref="H27:H28"/>
    <mergeCell ref="I27:J27"/>
    <mergeCell ref="G16:K16"/>
    <mergeCell ref="G17:K17"/>
    <mergeCell ref="C23:J23"/>
    <mergeCell ref="G25:H25"/>
    <mergeCell ref="G18:K18"/>
    <mergeCell ref="A19:L19"/>
    <mergeCell ref="J1:L5"/>
    <mergeCell ref="G6:K6"/>
    <mergeCell ref="A7:L7"/>
    <mergeCell ref="G9:K9"/>
    <mergeCell ref="A10:L10"/>
    <mergeCell ref="G11:K11"/>
    <mergeCell ref="G12:K12"/>
    <mergeCell ref="B14:L1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T617"/>
  <sheetViews>
    <sheetView showZeros="0" zoomScaleSheetLayoutView="120" zoomScalePageLayoutView="0" workbookViewId="0" topLeftCell="A17">
      <selection activeCell="I42" sqref="I4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5" t="s">
        <v>84</v>
      </c>
      <c r="H1" s="128"/>
      <c r="I1" s="127"/>
      <c r="J1" s="194" t="s">
        <v>102</v>
      </c>
      <c r="K1" s="195"/>
      <c r="L1" s="195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9"/>
      <c r="I2" s="130"/>
      <c r="J2" s="195"/>
      <c r="K2" s="195"/>
      <c r="L2" s="195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9"/>
      <c r="J3" s="195"/>
      <c r="K3" s="195"/>
      <c r="L3" s="195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9"/>
      <c r="I4" s="130"/>
      <c r="J4" s="195"/>
      <c r="K4" s="195"/>
      <c r="L4" s="195"/>
      <c r="M4" s="16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1"/>
      <c r="I5" s="130"/>
      <c r="J5" s="195"/>
      <c r="K5" s="195"/>
      <c r="L5" s="195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196" t="s">
        <v>104</v>
      </c>
      <c r="H6" s="197"/>
      <c r="I6" s="197"/>
      <c r="J6" s="197"/>
      <c r="K6" s="19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198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9"/>
      <c r="B9" s="140"/>
      <c r="C9" s="140"/>
      <c r="D9" s="140"/>
      <c r="E9" s="140"/>
      <c r="F9" s="140"/>
      <c r="G9" s="200" t="s">
        <v>98</v>
      </c>
      <c r="H9" s="200"/>
      <c r="I9" s="200"/>
      <c r="J9" s="200"/>
      <c r="K9" s="200"/>
      <c r="L9" s="14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191" t="s">
        <v>128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192" t="s">
        <v>129</v>
      </c>
      <c r="H11" s="192"/>
      <c r="I11" s="192"/>
      <c r="J11" s="192"/>
      <c r="K11" s="19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193" t="s">
        <v>99</v>
      </c>
      <c r="H12" s="193"/>
      <c r="I12" s="193"/>
      <c r="J12" s="193"/>
      <c r="K12" s="19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191" t="s">
        <v>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07" t="s">
        <v>130</v>
      </c>
      <c r="H16" s="192"/>
      <c r="I16" s="192"/>
      <c r="J16" s="192"/>
      <c r="K16" s="1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86" t="s">
        <v>100</v>
      </c>
      <c r="H17" s="186"/>
      <c r="I17" s="186"/>
      <c r="J17" s="186"/>
      <c r="K17" s="18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08" t="s">
        <v>105</v>
      </c>
      <c r="H18" s="209"/>
      <c r="I18" s="209"/>
      <c r="J18" s="209"/>
      <c r="K18" s="20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10" t="s">
        <v>97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7"/>
      <c r="L20" s="132" t="s">
        <v>9</v>
      </c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33" t="s">
        <v>89</v>
      </c>
      <c r="K21" s="134"/>
      <c r="L21" s="135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36"/>
      <c r="J22" s="136"/>
      <c r="K22" s="137" t="s">
        <v>0</v>
      </c>
      <c r="L22" s="12"/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35" t="s">
        <v>121</v>
      </c>
      <c r="D23" s="235"/>
      <c r="E23" s="235"/>
      <c r="F23" s="235"/>
      <c r="G23" s="235"/>
      <c r="H23" s="235"/>
      <c r="I23" s="235"/>
      <c r="J23" s="235"/>
      <c r="K23" s="137" t="s">
        <v>1</v>
      </c>
      <c r="L23" s="13">
        <v>190092729</v>
      </c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38" t="s">
        <v>7</v>
      </c>
      <c r="K24" s="12"/>
      <c r="L24" s="178">
        <v>6</v>
      </c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89" t="s">
        <v>8</v>
      </c>
      <c r="H25" s="190"/>
      <c r="I25" s="179" t="s">
        <v>106</v>
      </c>
      <c r="J25" s="182" t="s">
        <v>110</v>
      </c>
      <c r="K25" s="182" t="s">
        <v>108</v>
      </c>
      <c r="L25" s="182" t="s">
        <v>108</v>
      </c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0"/>
      <c r="B26" s="20"/>
      <c r="C26" s="20"/>
      <c r="D26" s="20"/>
      <c r="E26" s="20"/>
      <c r="F26" s="17"/>
      <c r="G26" s="18"/>
      <c r="H26" s="3"/>
      <c r="I26" s="18"/>
      <c r="J26" s="18"/>
      <c r="K26" s="19"/>
      <c r="L26" s="141" t="s">
        <v>2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6" t="s">
        <v>3</v>
      </c>
      <c r="B27" s="227"/>
      <c r="C27" s="228"/>
      <c r="D27" s="228"/>
      <c r="E27" s="228"/>
      <c r="F27" s="228"/>
      <c r="G27" s="201" t="s">
        <v>4</v>
      </c>
      <c r="H27" s="203" t="s">
        <v>80</v>
      </c>
      <c r="I27" s="205" t="s">
        <v>85</v>
      </c>
      <c r="J27" s="206"/>
      <c r="K27" s="215" t="s">
        <v>81</v>
      </c>
      <c r="L27" s="217" t="s">
        <v>5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9"/>
      <c r="B28" s="230"/>
      <c r="C28" s="230"/>
      <c r="D28" s="230"/>
      <c r="E28" s="230"/>
      <c r="F28" s="230"/>
      <c r="G28" s="202"/>
      <c r="H28" s="204"/>
      <c r="I28" s="142" t="s">
        <v>79</v>
      </c>
      <c r="J28" s="143" t="s">
        <v>78</v>
      </c>
      <c r="K28" s="216"/>
      <c r="L28" s="21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19" t="s">
        <v>76</v>
      </c>
      <c r="B29" s="220"/>
      <c r="C29" s="220"/>
      <c r="D29" s="220"/>
      <c r="E29" s="220"/>
      <c r="F29" s="221"/>
      <c r="G29" s="158">
        <v>2</v>
      </c>
      <c r="H29" s="159">
        <v>3</v>
      </c>
      <c r="I29" s="160" t="s">
        <v>77</v>
      </c>
      <c r="J29" s="161" t="s">
        <v>82</v>
      </c>
      <c r="K29" s="162">
        <v>6</v>
      </c>
      <c r="L29" s="16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2"/>
      <c r="D30" s="64"/>
      <c r="E30" s="65"/>
      <c r="F30" s="70"/>
      <c r="G30" s="72" t="s">
        <v>10</v>
      </c>
      <c r="H30" s="147">
        <v>1</v>
      </c>
      <c r="I30" s="90">
        <f>SUM(I31+I65+I41)</f>
        <v>37.6</v>
      </c>
      <c r="J30" s="90">
        <f>SUM(J31+J65+J41)</f>
        <v>37.6</v>
      </c>
      <c r="K30" s="90">
        <f>SUM(K31+K65+K41)</f>
        <v>37.6</v>
      </c>
      <c r="L30" s="90">
        <f>SUM(L31+L65+L41)</f>
        <v>37.6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4.75" customHeight="1">
      <c r="A31" s="39">
        <v>2</v>
      </c>
      <c r="B31" s="60">
        <v>1</v>
      </c>
      <c r="C31" s="46"/>
      <c r="D31" s="51"/>
      <c r="E31" s="40"/>
      <c r="F31" s="29"/>
      <c r="G31" s="60" t="s">
        <v>12</v>
      </c>
      <c r="H31" s="148">
        <v>2</v>
      </c>
      <c r="I31" s="90">
        <f>SUM(I32+I37)</f>
        <v>0</v>
      </c>
      <c r="J31" s="90">
        <f>SUM(J32+J37)</f>
        <v>0</v>
      </c>
      <c r="K31" s="91">
        <f>SUM(K32+K37)</f>
        <v>0</v>
      </c>
      <c r="L31" s="92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7"/>
      <c r="E32" s="26"/>
      <c r="F32" s="35"/>
      <c r="G32" s="43" t="s">
        <v>13</v>
      </c>
      <c r="H32" s="147">
        <v>3</v>
      </c>
      <c r="I32" s="105">
        <f aca="true" t="shared" si="0" ref="I32:L33">SUM(I33)</f>
        <v>0</v>
      </c>
      <c r="J32" s="105">
        <f t="shared" si="0"/>
        <v>0</v>
      </c>
      <c r="K32" s="107">
        <f t="shared" si="0"/>
        <v>0</v>
      </c>
      <c r="L32" s="105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7">
        <v>1</v>
      </c>
      <c r="E33" s="26"/>
      <c r="F33" s="35"/>
      <c r="G33" s="41" t="s">
        <v>13</v>
      </c>
      <c r="H33" s="149">
        <v>4</v>
      </c>
      <c r="I33" s="105">
        <f t="shared" si="0"/>
        <v>0</v>
      </c>
      <c r="J33" s="105">
        <f t="shared" si="0"/>
        <v>0</v>
      </c>
      <c r="K33" s="107">
        <f t="shared" si="0"/>
        <v>0</v>
      </c>
      <c r="L33" s="105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7">
        <v>1</v>
      </c>
      <c r="E34" s="26">
        <v>1</v>
      </c>
      <c r="F34" s="35"/>
      <c r="G34" s="41" t="s">
        <v>74</v>
      </c>
      <c r="H34" s="147">
        <v>5</v>
      </c>
      <c r="I34" s="107">
        <f>SUM(I35:I36)</f>
        <v>0</v>
      </c>
      <c r="J34" s="105">
        <f>SUM(J35:J36)</f>
        <v>0</v>
      </c>
      <c r="K34" s="107">
        <f>SUM(K35:K36)</f>
        <v>0</v>
      </c>
      <c r="L34" s="105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7">
        <v>1</v>
      </c>
      <c r="E35" s="26">
        <v>1</v>
      </c>
      <c r="F35" s="35">
        <v>1</v>
      </c>
      <c r="G35" s="41" t="s">
        <v>43</v>
      </c>
      <c r="H35" s="149">
        <v>6</v>
      </c>
      <c r="I35" s="93"/>
      <c r="J35" s="95"/>
      <c r="K35" s="95"/>
      <c r="L35" s="9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7">
        <v>1</v>
      </c>
      <c r="E36" s="26">
        <v>1</v>
      </c>
      <c r="F36" s="35">
        <v>2</v>
      </c>
      <c r="G36" s="41" t="s">
        <v>14</v>
      </c>
      <c r="H36" s="147">
        <v>7</v>
      </c>
      <c r="I36" s="95"/>
      <c r="J36" s="95"/>
      <c r="K36" s="95"/>
      <c r="L36" s="9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7"/>
      <c r="E37" s="26"/>
      <c r="F37" s="35"/>
      <c r="G37" s="43" t="s">
        <v>44</v>
      </c>
      <c r="H37" s="149">
        <v>8</v>
      </c>
      <c r="I37" s="107">
        <f aca="true" t="shared" si="1" ref="I37:L39">I38</f>
        <v>0</v>
      </c>
      <c r="J37" s="105">
        <f t="shared" si="1"/>
        <v>0</v>
      </c>
      <c r="K37" s="107">
        <f t="shared" si="1"/>
        <v>0</v>
      </c>
      <c r="L37" s="105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7">
        <v>1</v>
      </c>
      <c r="E38" s="26"/>
      <c r="F38" s="35"/>
      <c r="G38" s="41" t="s">
        <v>44</v>
      </c>
      <c r="H38" s="147">
        <v>9</v>
      </c>
      <c r="I38" s="107">
        <f t="shared" si="1"/>
        <v>0</v>
      </c>
      <c r="J38" s="105">
        <f t="shared" si="1"/>
        <v>0</v>
      </c>
      <c r="K38" s="105">
        <f t="shared" si="1"/>
        <v>0</v>
      </c>
      <c r="L38" s="105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7">
        <v>1</v>
      </c>
      <c r="E39" s="26">
        <v>1</v>
      </c>
      <c r="F39" s="35"/>
      <c r="G39" s="41" t="s">
        <v>44</v>
      </c>
      <c r="H39" s="149">
        <v>10</v>
      </c>
      <c r="I39" s="105">
        <f t="shared" si="1"/>
        <v>0</v>
      </c>
      <c r="J39" s="105">
        <f t="shared" si="1"/>
        <v>0</v>
      </c>
      <c r="K39" s="105">
        <f t="shared" si="1"/>
        <v>0</v>
      </c>
      <c r="L39" s="105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7">
        <v>1</v>
      </c>
      <c r="E40" s="26">
        <v>1</v>
      </c>
      <c r="F40" s="35">
        <v>1</v>
      </c>
      <c r="G40" s="41" t="s">
        <v>44</v>
      </c>
      <c r="H40" s="147">
        <v>11</v>
      </c>
      <c r="I40" s="96"/>
      <c r="J40" s="95"/>
      <c r="K40" s="95"/>
      <c r="L40" s="9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6"/>
      <c r="D41" s="51"/>
      <c r="E41" s="40"/>
      <c r="F41" s="29"/>
      <c r="G41" s="60" t="s">
        <v>45</v>
      </c>
      <c r="H41" s="148">
        <v>12</v>
      </c>
      <c r="I41" s="97">
        <f aca="true" t="shared" si="2" ref="I41:L43">I42</f>
        <v>37.6</v>
      </c>
      <c r="J41" s="98">
        <f t="shared" si="2"/>
        <v>37.6</v>
      </c>
      <c r="K41" s="97">
        <f t="shared" si="2"/>
        <v>37.6</v>
      </c>
      <c r="L41" s="97">
        <f t="shared" si="2"/>
        <v>37.6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7"/>
      <c r="E42" s="26"/>
      <c r="F42" s="35"/>
      <c r="G42" s="43" t="s">
        <v>45</v>
      </c>
      <c r="H42" s="147">
        <v>13</v>
      </c>
      <c r="I42" s="105">
        <f t="shared" si="2"/>
        <v>37.6</v>
      </c>
      <c r="J42" s="107">
        <f t="shared" si="2"/>
        <v>37.6</v>
      </c>
      <c r="K42" s="105">
        <f t="shared" si="2"/>
        <v>37.6</v>
      </c>
      <c r="L42" s="107">
        <f t="shared" si="2"/>
        <v>37.6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7">
        <v>1</v>
      </c>
      <c r="E43" s="26"/>
      <c r="F43" s="35"/>
      <c r="G43" s="41" t="s">
        <v>45</v>
      </c>
      <c r="H43" s="149">
        <v>14</v>
      </c>
      <c r="I43" s="105">
        <f t="shared" si="2"/>
        <v>37.6</v>
      </c>
      <c r="J43" s="107">
        <f t="shared" si="2"/>
        <v>37.6</v>
      </c>
      <c r="K43" s="117">
        <f t="shared" si="2"/>
        <v>37.6</v>
      </c>
      <c r="L43" s="117">
        <f t="shared" si="2"/>
        <v>37.6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4">
        <v>1</v>
      </c>
      <c r="D44" s="49">
        <v>1</v>
      </c>
      <c r="E44" s="38">
        <v>1</v>
      </c>
      <c r="F44" s="57"/>
      <c r="G44" s="44" t="s">
        <v>45</v>
      </c>
      <c r="H44" s="150">
        <v>15</v>
      </c>
      <c r="I44" s="118">
        <f>SUM(I45:I63)-I54</f>
        <v>37.6</v>
      </c>
      <c r="J44" s="119">
        <f>SUM(J45:J63)-J54</f>
        <v>37.6</v>
      </c>
      <c r="K44" s="119">
        <f>SUM(K45:K63)-K54</f>
        <v>37.6</v>
      </c>
      <c r="L44" s="120">
        <f>SUM(L45:L63)-L54</f>
        <v>37.6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8">
        <v>1</v>
      </c>
      <c r="E45" s="37">
        <v>1</v>
      </c>
      <c r="F45" s="32">
        <v>1</v>
      </c>
      <c r="G45" s="42" t="s">
        <v>15</v>
      </c>
      <c r="H45" s="149">
        <v>16</v>
      </c>
      <c r="I45" s="95"/>
      <c r="J45" s="95"/>
      <c r="K45" s="95"/>
      <c r="L45" s="9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8">
        <v>1</v>
      </c>
      <c r="E46" s="37">
        <v>1</v>
      </c>
      <c r="F46" s="31">
        <v>2</v>
      </c>
      <c r="G46" s="42" t="s">
        <v>16</v>
      </c>
      <c r="H46" s="147">
        <v>17</v>
      </c>
      <c r="I46" s="95"/>
      <c r="J46" s="95"/>
      <c r="K46" s="95"/>
      <c r="L46" s="9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8">
        <v>1</v>
      </c>
      <c r="E47" s="37">
        <v>1</v>
      </c>
      <c r="F47" s="31">
        <v>5</v>
      </c>
      <c r="G47" s="42" t="s">
        <v>17</v>
      </c>
      <c r="H47" s="149">
        <v>18</v>
      </c>
      <c r="I47" s="95"/>
      <c r="J47" s="95"/>
      <c r="K47" s="95"/>
      <c r="L47" s="9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8">
        <v>1</v>
      </c>
      <c r="E48" s="37">
        <v>1</v>
      </c>
      <c r="F48" s="31">
        <v>6</v>
      </c>
      <c r="G48" s="42" t="s">
        <v>18</v>
      </c>
      <c r="H48" s="147">
        <v>19</v>
      </c>
      <c r="I48" s="95">
        <v>5</v>
      </c>
      <c r="J48" s="95">
        <v>5</v>
      </c>
      <c r="K48" s="95">
        <v>5</v>
      </c>
      <c r="L48" s="95">
        <v>5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4">
        <v>2</v>
      </c>
      <c r="B49" s="76">
        <v>2</v>
      </c>
      <c r="C49" s="74">
        <v>1</v>
      </c>
      <c r="D49" s="75">
        <v>1</v>
      </c>
      <c r="E49" s="76">
        <v>1</v>
      </c>
      <c r="F49" s="68">
        <v>7</v>
      </c>
      <c r="G49" s="74" t="s">
        <v>46</v>
      </c>
      <c r="H49" s="148">
        <v>20</v>
      </c>
      <c r="I49" s="95"/>
      <c r="J49" s="95"/>
      <c r="K49" s="95"/>
      <c r="L49" s="9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8">
        <v>1</v>
      </c>
      <c r="E50" s="37">
        <v>1</v>
      </c>
      <c r="F50" s="31">
        <v>8</v>
      </c>
      <c r="G50" s="42" t="s">
        <v>19</v>
      </c>
      <c r="H50" s="147">
        <v>21</v>
      </c>
      <c r="I50" s="95"/>
      <c r="J50" s="95"/>
      <c r="K50" s="95"/>
      <c r="L50" s="9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8">
        <v>1</v>
      </c>
      <c r="E51" s="37">
        <v>1</v>
      </c>
      <c r="F51" s="31">
        <v>9</v>
      </c>
      <c r="G51" s="42" t="s">
        <v>47</v>
      </c>
      <c r="H51" s="149">
        <v>22</v>
      </c>
      <c r="I51" s="95"/>
      <c r="J51" s="95"/>
      <c r="K51" s="95"/>
      <c r="L51" s="9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4">
        <v>2</v>
      </c>
      <c r="B52" s="76">
        <v>2</v>
      </c>
      <c r="C52" s="74">
        <v>1</v>
      </c>
      <c r="D52" s="75">
        <v>1</v>
      </c>
      <c r="E52" s="76">
        <v>1</v>
      </c>
      <c r="F52" s="68">
        <v>10</v>
      </c>
      <c r="G52" s="74" t="s">
        <v>20</v>
      </c>
      <c r="H52" s="151">
        <v>23</v>
      </c>
      <c r="I52" s="95">
        <v>12.4</v>
      </c>
      <c r="J52" s="95">
        <v>12.4</v>
      </c>
      <c r="K52" s="95">
        <v>12.4</v>
      </c>
      <c r="L52" s="95">
        <v>12.4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8">
        <v>1</v>
      </c>
      <c r="E53" s="37">
        <v>1</v>
      </c>
      <c r="F53" s="31">
        <v>11</v>
      </c>
      <c r="G53" s="42" t="s">
        <v>48</v>
      </c>
      <c r="H53" s="149">
        <v>24</v>
      </c>
      <c r="I53" s="96"/>
      <c r="J53" s="95"/>
      <c r="K53" s="95"/>
      <c r="L53" s="9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22">
        <v>1</v>
      </c>
      <c r="B54" s="223"/>
      <c r="C54" s="223"/>
      <c r="D54" s="223"/>
      <c r="E54" s="223"/>
      <c r="F54" s="224"/>
      <c r="G54" s="164">
        <v>2</v>
      </c>
      <c r="H54" s="165">
        <v>3</v>
      </c>
      <c r="I54" s="166">
        <v>4</v>
      </c>
      <c r="J54" s="167">
        <v>5</v>
      </c>
      <c r="K54" s="168">
        <v>6</v>
      </c>
      <c r="L54" s="16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3">
        <v>2</v>
      </c>
      <c r="C55" s="63">
        <v>1</v>
      </c>
      <c r="D55" s="63">
        <v>1</v>
      </c>
      <c r="E55" s="63">
        <v>1</v>
      </c>
      <c r="F55" s="69">
        <v>12</v>
      </c>
      <c r="G55" s="63" t="s">
        <v>21</v>
      </c>
      <c r="H55" s="152">
        <v>25</v>
      </c>
      <c r="I55" s="100"/>
      <c r="J55" s="95"/>
      <c r="K55" s="95"/>
      <c r="L55" s="9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22</v>
      </c>
      <c r="H56" s="147">
        <v>26</v>
      </c>
      <c r="I56" s="96"/>
      <c r="J56" s="95"/>
      <c r="K56" s="95"/>
      <c r="L56" s="9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23</v>
      </c>
      <c r="H57" s="152">
        <v>27</v>
      </c>
      <c r="I57" s="96">
        <v>1</v>
      </c>
      <c r="J57" s="96">
        <v>1</v>
      </c>
      <c r="K57" s="96">
        <v>1</v>
      </c>
      <c r="L57" s="96">
        <v>1</v>
      </c>
      <c r="M57" s="96">
        <v>1</v>
      </c>
      <c r="N57" s="96">
        <v>1</v>
      </c>
      <c r="O57" s="96">
        <v>1</v>
      </c>
      <c r="P57" s="96">
        <v>1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24</v>
      </c>
      <c r="H58" s="147">
        <v>28</v>
      </c>
      <c r="I58" s="96"/>
      <c r="J58" s="95"/>
      <c r="K58" s="95"/>
      <c r="L58" s="9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49</v>
      </c>
      <c r="H59" s="152">
        <v>29</v>
      </c>
      <c r="I59" s="96"/>
      <c r="J59" s="95"/>
      <c r="K59" s="95"/>
      <c r="L59" s="9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91</v>
      </c>
      <c r="H60" s="147">
        <v>30</v>
      </c>
      <c r="I60" s="96"/>
      <c r="J60" s="95"/>
      <c r="K60" s="95"/>
      <c r="L60" s="9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25</v>
      </c>
      <c r="H61" s="152">
        <v>31</v>
      </c>
      <c r="I61" s="96"/>
      <c r="J61" s="95"/>
      <c r="K61" s="95"/>
      <c r="L61" s="9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87</v>
      </c>
      <c r="H62" s="147">
        <v>32</v>
      </c>
      <c r="I62" s="96">
        <v>14</v>
      </c>
      <c r="J62" s="96">
        <v>14</v>
      </c>
      <c r="K62" s="96">
        <v>14</v>
      </c>
      <c r="L62" s="96">
        <v>14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26</v>
      </c>
      <c r="H63" s="152">
        <v>33</v>
      </c>
      <c r="I63" s="96">
        <v>5.2</v>
      </c>
      <c r="J63" s="96">
        <v>5.2</v>
      </c>
      <c r="K63" s="96">
        <v>5.2</v>
      </c>
      <c r="L63" s="96">
        <v>5.2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225">
        <v>1</v>
      </c>
      <c r="B64" s="223"/>
      <c r="C64" s="223"/>
      <c r="D64" s="223"/>
      <c r="E64" s="223"/>
      <c r="F64" s="224"/>
      <c r="G64" s="172">
        <v>2</v>
      </c>
      <c r="H64" s="172">
        <v>3</v>
      </c>
      <c r="I64" s="171">
        <v>4</v>
      </c>
      <c r="J64" s="170">
        <v>5</v>
      </c>
      <c r="K64" s="171">
        <v>6</v>
      </c>
      <c r="L64" s="169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5"/>
      <c r="E65" s="45"/>
      <c r="F65" s="56"/>
      <c r="G65" s="50" t="s">
        <v>50</v>
      </c>
      <c r="H65" s="154">
        <v>100</v>
      </c>
      <c r="I65" s="107">
        <f>SUM(I66+I71+I76)</f>
        <v>0</v>
      </c>
      <c r="J65" s="106">
        <f>SUM(J66+J71+J76)</f>
        <v>0</v>
      </c>
      <c r="K65" s="107">
        <f>SUM(K66+K71+K76)</f>
        <v>0</v>
      </c>
      <c r="L65" s="105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5.5">
      <c r="A66" s="27">
        <v>2</v>
      </c>
      <c r="B66" s="26">
        <v>7</v>
      </c>
      <c r="C66" s="26">
        <v>1</v>
      </c>
      <c r="D66" s="41"/>
      <c r="E66" s="41"/>
      <c r="F66" s="35"/>
      <c r="G66" s="174" t="s">
        <v>51</v>
      </c>
      <c r="H66" s="154">
        <v>101</v>
      </c>
      <c r="I66" s="107">
        <f aca="true" t="shared" si="3" ref="I66:L67">I67</f>
        <v>0</v>
      </c>
      <c r="J66" s="106">
        <f t="shared" si="3"/>
        <v>0</v>
      </c>
      <c r="K66" s="107">
        <f t="shared" si="3"/>
        <v>0</v>
      </c>
      <c r="L66" s="105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7" t="s">
        <v>51</v>
      </c>
      <c r="H67" s="154">
        <v>102</v>
      </c>
      <c r="I67" s="107">
        <f t="shared" si="3"/>
        <v>0</v>
      </c>
      <c r="J67" s="106">
        <f t="shared" si="3"/>
        <v>0</v>
      </c>
      <c r="K67" s="107">
        <f t="shared" si="3"/>
        <v>0</v>
      </c>
      <c r="L67" s="105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7" t="s">
        <v>51</v>
      </c>
      <c r="H68" s="154">
        <v>103</v>
      </c>
      <c r="I68" s="107">
        <f>SUM(I69:I70)</f>
        <v>0</v>
      </c>
      <c r="J68" s="106">
        <f>SUM(J69:J70)</f>
        <v>0</v>
      </c>
      <c r="K68" s="107">
        <f>SUM(K69:K70)</f>
        <v>0</v>
      </c>
      <c r="L68" s="105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2">
        <v>2</v>
      </c>
      <c r="B69" s="40">
        <v>7</v>
      </c>
      <c r="C69" s="52">
        <v>1</v>
      </c>
      <c r="D69" s="26">
        <v>1</v>
      </c>
      <c r="E69" s="46">
        <v>1</v>
      </c>
      <c r="F69" s="29">
        <v>1</v>
      </c>
      <c r="G69" s="51" t="s">
        <v>52</v>
      </c>
      <c r="H69" s="154">
        <v>104</v>
      </c>
      <c r="I69" s="94"/>
      <c r="J69" s="94"/>
      <c r="K69" s="94"/>
      <c r="L69" s="9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7" t="s">
        <v>53</v>
      </c>
      <c r="H70" s="154">
        <v>105</v>
      </c>
      <c r="I70" s="110"/>
      <c r="J70" s="95"/>
      <c r="K70" s="95"/>
      <c r="L70" s="9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4"/>
      <c r="F71" s="57"/>
      <c r="G71" s="175" t="s">
        <v>27</v>
      </c>
      <c r="H71" s="154">
        <v>106</v>
      </c>
      <c r="I71" s="122">
        <f aca="true" t="shared" si="4" ref="I71:L72">I72</f>
        <v>0</v>
      </c>
      <c r="J71" s="121">
        <f t="shared" si="4"/>
        <v>0</v>
      </c>
      <c r="K71" s="122">
        <f t="shared" si="4"/>
        <v>0</v>
      </c>
      <c r="L71" s="117">
        <f t="shared" si="4"/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7" t="s">
        <v>27</v>
      </c>
      <c r="H72" s="154">
        <v>107</v>
      </c>
      <c r="I72" s="107">
        <f t="shared" si="4"/>
        <v>0</v>
      </c>
      <c r="J72" s="106">
        <f t="shared" si="4"/>
        <v>0</v>
      </c>
      <c r="K72" s="107">
        <f t="shared" si="4"/>
        <v>0</v>
      </c>
      <c r="L72" s="105">
        <f t="shared" si="4"/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7" t="s">
        <v>27</v>
      </c>
      <c r="H73" s="154">
        <v>108</v>
      </c>
      <c r="I73" s="107">
        <f>SUM(I74:I75)</f>
        <v>0</v>
      </c>
      <c r="J73" s="106">
        <f>SUM(J74:J75)</f>
        <v>0</v>
      </c>
      <c r="K73" s="107">
        <f>SUM(K74:K75)</f>
        <v>0</v>
      </c>
      <c r="L73" s="105">
        <f>SUM(L74:L75)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7" t="s">
        <v>54</v>
      </c>
      <c r="H74" s="154">
        <v>109</v>
      </c>
      <c r="I74" s="110"/>
      <c r="J74" s="95"/>
      <c r="K74" s="95"/>
      <c r="L74" s="9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7" t="s">
        <v>55</v>
      </c>
      <c r="H75" s="154">
        <v>110</v>
      </c>
      <c r="I75" s="95"/>
      <c r="J75" s="95"/>
      <c r="K75" s="95"/>
      <c r="L75" s="9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74" t="s">
        <v>56</v>
      </c>
      <c r="H76" s="154">
        <v>111</v>
      </c>
      <c r="I76" s="107">
        <f aca="true" t="shared" si="5" ref="I76:L77">I77</f>
        <v>0</v>
      </c>
      <c r="J76" s="106">
        <f t="shared" si="5"/>
        <v>0</v>
      </c>
      <c r="K76" s="107">
        <f t="shared" si="5"/>
        <v>0</v>
      </c>
      <c r="L76" s="105">
        <f t="shared" si="5"/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3">
        <v>7</v>
      </c>
      <c r="C77" s="61">
        <v>3</v>
      </c>
      <c r="D77" s="53">
        <v>1</v>
      </c>
      <c r="E77" s="54"/>
      <c r="F77" s="58"/>
      <c r="G77" s="55" t="s">
        <v>56</v>
      </c>
      <c r="H77" s="154">
        <v>112</v>
      </c>
      <c r="I77" s="120">
        <f t="shared" si="5"/>
        <v>0</v>
      </c>
      <c r="J77" s="119">
        <f t="shared" si="5"/>
        <v>0</v>
      </c>
      <c r="K77" s="120">
        <f t="shared" si="5"/>
        <v>0</v>
      </c>
      <c r="L77" s="118">
        <f t="shared" si="5"/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7" t="s">
        <v>56</v>
      </c>
      <c r="H78" s="154">
        <v>113</v>
      </c>
      <c r="I78" s="107">
        <f>SUM(I79:I80)</f>
        <v>0</v>
      </c>
      <c r="J78" s="106">
        <f>SUM(J79:J80)</f>
        <v>0</v>
      </c>
      <c r="K78" s="107">
        <f>SUM(K79:K80)</f>
        <v>0</v>
      </c>
      <c r="L78" s="105">
        <f>SUM(L79:L80)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2">
        <v>2</v>
      </c>
      <c r="B79" s="40">
        <v>7</v>
      </c>
      <c r="C79" s="52">
        <v>3</v>
      </c>
      <c r="D79" s="40">
        <v>1</v>
      </c>
      <c r="E79" s="46">
        <v>1</v>
      </c>
      <c r="F79" s="29">
        <v>1</v>
      </c>
      <c r="G79" s="51" t="s">
        <v>57</v>
      </c>
      <c r="H79" s="154">
        <v>114</v>
      </c>
      <c r="I79" s="111"/>
      <c r="J79" s="94"/>
      <c r="K79" s="94"/>
      <c r="L79" s="9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7" t="s">
        <v>58</v>
      </c>
      <c r="H80" s="154">
        <v>115</v>
      </c>
      <c r="I80" s="95"/>
      <c r="J80" s="95"/>
      <c r="K80" s="95"/>
      <c r="L80" s="9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58.5" customHeight="1">
      <c r="A81" s="65">
        <v>3</v>
      </c>
      <c r="B81" s="64"/>
      <c r="C81" s="65"/>
      <c r="D81" s="72"/>
      <c r="E81" s="72"/>
      <c r="F81" s="70"/>
      <c r="G81" s="115" t="s">
        <v>28</v>
      </c>
      <c r="H81" s="155">
        <v>141</v>
      </c>
      <c r="I81" s="90">
        <f>I82</f>
        <v>1.9</v>
      </c>
      <c r="J81" s="90">
        <f>J82</f>
        <v>1.9</v>
      </c>
      <c r="K81" s="90">
        <f>K82</f>
        <v>1.9</v>
      </c>
      <c r="L81" s="90">
        <f>L82</f>
        <v>1.9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4.5" customHeight="1">
      <c r="A82" s="36">
        <v>3</v>
      </c>
      <c r="B82" s="39">
        <v>1</v>
      </c>
      <c r="C82" s="62"/>
      <c r="D82" s="60"/>
      <c r="E82" s="60"/>
      <c r="F82" s="59"/>
      <c r="G82" s="116" t="s">
        <v>29</v>
      </c>
      <c r="H82" s="156">
        <v>142</v>
      </c>
      <c r="I82" s="105">
        <f>SUM(I83+I104+I112+I123+I127)</f>
        <v>1.9</v>
      </c>
      <c r="J82" s="101">
        <f>SUM(J83+J104+J112+J123+J127)</f>
        <v>1.9</v>
      </c>
      <c r="K82" s="101">
        <f>SUM(K83+K104+K112+K123+K127)</f>
        <v>1.9</v>
      </c>
      <c r="L82" s="101">
        <f>SUM(L83+L104+L112+L123+L127)</f>
        <v>1.9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0.75" customHeight="1">
      <c r="A83" s="40">
        <v>3</v>
      </c>
      <c r="B83" s="51">
        <v>1</v>
      </c>
      <c r="C83" s="40">
        <v>1</v>
      </c>
      <c r="D83" s="46"/>
      <c r="E83" s="46"/>
      <c r="F83" s="67"/>
      <c r="G83" s="176" t="s">
        <v>30</v>
      </c>
      <c r="H83" s="155">
        <v>143</v>
      </c>
      <c r="I83" s="101">
        <f>SUM(I84+I87+I92+I96+I101)</f>
        <v>1.9</v>
      </c>
      <c r="J83" s="106">
        <f>SUM(J84+J87+J92+J96+J101)</f>
        <v>1.9</v>
      </c>
      <c r="K83" s="107">
        <f>SUM(K84+K87+K92+K96+K101)</f>
        <v>1.9</v>
      </c>
      <c r="L83" s="105">
        <f>SUM(L84+L87+L92+L96+L101)</f>
        <v>1.9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>
      <c r="A84" s="26">
        <v>3</v>
      </c>
      <c r="B84" s="47">
        <v>1</v>
      </c>
      <c r="C84" s="26">
        <v>1</v>
      </c>
      <c r="D84" s="41">
        <v>1</v>
      </c>
      <c r="E84" s="41"/>
      <c r="F84" s="71"/>
      <c r="G84" s="26" t="s">
        <v>31</v>
      </c>
      <c r="H84" s="156">
        <v>144</v>
      </c>
      <c r="I84" s="105">
        <f aca="true" t="shared" si="6" ref="I84:L85">I85</f>
        <v>0</v>
      </c>
      <c r="J84" s="102">
        <f t="shared" si="6"/>
        <v>0</v>
      </c>
      <c r="K84" s="103">
        <f t="shared" si="6"/>
        <v>0</v>
      </c>
      <c r="L84" s="101">
        <f t="shared" si="6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3</v>
      </c>
      <c r="B85" s="47">
        <v>1</v>
      </c>
      <c r="C85" s="26">
        <v>1</v>
      </c>
      <c r="D85" s="41">
        <v>1</v>
      </c>
      <c r="E85" s="41">
        <v>1</v>
      </c>
      <c r="F85" s="25"/>
      <c r="G85" s="47" t="s">
        <v>31</v>
      </c>
      <c r="H85" s="155">
        <v>145</v>
      </c>
      <c r="I85" s="101">
        <f t="shared" si="6"/>
        <v>0</v>
      </c>
      <c r="J85" s="105">
        <f t="shared" si="6"/>
        <v>0</v>
      </c>
      <c r="K85" s="105">
        <f t="shared" si="6"/>
        <v>0</v>
      </c>
      <c r="L85" s="105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 customHeight="1">
      <c r="A86" s="26">
        <v>3</v>
      </c>
      <c r="B86" s="47">
        <v>1</v>
      </c>
      <c r="C86" s="26">
        <v>1</v>
      </c>
      <c r="D86" s="41">
        <v>1</v>
      </c>
      <c r="E86" s="41">
        <v>1</v>
      </c>
      <c r="F86" s="25">
        <v>1</v>
      </c>
      <c r="G86" s="47" t="s">
        <v>31</v>
      </c>
      <c r="H86" s="156">
        <v>146</v>
      </c>
      <c r="I86" s="99"/>
      <c r="J86" s="96"/>
      <c r="K86" s="96"/>
      <c r="L86" s="9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40">
        <v>3</v>
      </c>
      <c r="B87" s="46">
        <v>1</v>
      </c>
      <c r="C87" s="46">
        <v>1</v>
      </c>
      <c r="D87" s="46">
        <v>2</v>
      </c>
      <c r="E87" s="46"/>
      <c r="F87" s="29"/>
      <c r="G87" s="51" t="s">
        <v>59</v>
      </c>
      <c r="H87" s="155">
        <v>147</v>
      </c>
      <c r="I87" s="101">
        <f>I88</f>
        <v>0</v>
      </c>
      <c r="J87" s="102">
        <f>J88</f>
        <v>0</v>
      </c>
      <c r="K87" s="103">
        <f>K88</f>
        <v>0</v>
      </c>
      <c r="L87" s="101">
        <f>L88</f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1</v>
      </c>
      <c r="D88" s="41">
        <v>2</v>
      </c>
      <c r="E88" s="41">
        <v>1</v>
      </c>
      <c r="F88" s="35"/>
      <c r="G88" s="47" t="s">
        <v>59</v>
      </c>
      <c r="H88" s="156">
        <v>148</v>
      </c>
      <c r="I88" s="105">
        <f>SUM(I89:I91)</f>
        <v>0</v>
      </c>
      <c r="J88" s="106">
        <f>SUM(J89:J91)</f>
        <v>0</v>
      </c>
      <c r="K88" s="107">
        <f>SUM(K89:K91)</f>
        <v>0</v>
      </c>
      <c r="L88" s="105">
        <f>SUM(L89:L91)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 customHeight="1">
      <c r="A89" s="40">
        <v>3</v>
      </c>
      <c r="B89" s="46">
        <v>1</v>
      </c>
      <c r="C89" s="46">
        <v>1</v>
      </c>
      <c r="D89" s="46">
        <v>2</v>
      </c>
      <c r="E89" s="46">
        <v>1</v>
      </c>
      <c r="F89" s="29">
        <v>1</v>
      </c>
      <c r="G89" s="51" t="s">
        <v>32</v>
      </c>
      <c r="H89" s="155">
        <v>149</v>
      </c>
      <c r="I89" s="104"/>
      <c r="J89" s="93"/>
      <c r="K89" s="93"/>
      <c r="L89" s="10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>
      <c r="A90" s="26">
        <v>3</v>
      </c>
      <c r="B90" s="41">
        <v>1</v>
      </c>
      <c r="C90" s="41">
        <v>1</v>
      </c>
      <c r="D90" s="41">
        <v>2</v>
      </c>
      <c r="E90" s="41">
        <v>1</v>
      </c>
      <c r="F90" s="35">
        <v>2</v>
      </c>
      <c r="G90" s="47" t="s">
        <v>33</v>
      </c>
      <c r="H90" s="156">
        <v>150</v>
      </c>
      <c r="I90" s="99"/>
      <c r="J90" s="96"/>
      <c r="K90" s="96"/>
      <c r="L90" s="9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40">
        <v>3</v>
      </c>
      <c r="B91" s="46">
        <v>1</v>
      </c>
      <c r="C91" s="46">
        <v>1</v>
      </c>
      <c r="D91" s="46">
        <v>2</v>
      </c>
      <c r="E91" s="46">
        <v>1</v>
      </c>
      <c r="F91" s="29">
        <v>3</v>
      </c>
      <c r="G91" s="51" t="s">
        <v>60</v>
      </c>
      <c r="H91" s="155">
        <v>151</v>
      </c>
      <c r="I91" s="104"/>
      <c r="J91" s="93"/>
      <c r="K91" s="93"/>
      <c r="L91" s="10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26">
        <v>3</v>
      </c>
      <c r="B92" s="41">
        <v>1</v>
      </c>
      <c r="C92" s="41">
        <v>1</v>
      </c>
      <c r="D92" s="41">
        <v>3</v>
      </c>
      <c r="E92" s="41"/>
      <c r="F92" s="35"/>
      <c r="G92" s="47" t="s">
        <v>61</v>
      </c>
      <c r="H92" s="156">
        <v>152</v>
      </c>
      <c r="I92" s="105">
        <f>I93</f>
        <v>1.9</v>
      </c>
      <c r="J92" s="106">
        <f>J93</f>
        <v>1.9</v>
      </c>
      <c r="K92" s="107">
        <f>K93</f>
        <v>1.9</v>
      </c>
      <c r="L92" s="105">
        <f>L93</f>
        <v>1.9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6">
        <v>3</v>
      </c>
      <c r="B93" s="41">
        <v>1</v>
      </c>
      <c r="C93" s="41">
        <v>1</v>
      </c>
      <c r="D93" s="41">
        <v>3</v>
      </c>
      <c r="E93" s="41">
        <v>1</v>
      </c>
      <c r="F93" s="35"/>
      <c r="G93" s="47" t="s">
        <v>61</v>
      </c>
      <c r="H93" s="155">
        <v>153</v>
      </c>
      <c r="I93" s="105">
        <f>SUM(I94:I95)</f>
        <v>1.9</v>
      </c>
      <c r="J93" s="106">
        <f>SUM(J94:J95)</f>
        <v>1.9</v>
      </c>
      <c r="K93" s="107">
        <f>SUM(K94:K95)</f>
        <v>1.9</v>
      </c>
      <c r="L93" s="105">
        <f>SUM(L94:L95)</f>
        <v>1.9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26">
        <v>3</v>
      </c>
      <c r="B94" s="41">
        <v>1</v>
      </c>
      <c r="C94" s="41">
        <v>1</v>
      </c>
      <c r="D94" s="41">
        <v>3</v>
      </c>
      <c r="E94" s="41">
        <v>1</v>
      </c>
      <c r="F94" s="35">
        <v>1</v>
      </c>
      <c r="G94" s="47" t="s">
        <v>34</v>
      </c>
      <c r="H94" s="156">
        <v>154</v>
      </c>
      <c r="I94" s="99"/>
      <c r="J94" s="96"/>
      <c r="K94" s="96"/>
      <c r="L94" s="109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26">
        <v>3</v>
      </c>
      <c r="B95" s="41">
        <v>1</v>
      </c>
      <c r="C95" s="41">
        <v>1</v>
      </c>
      <c r="D95" s="41">
        <v>3</v>
      </c>
      <c r="E95" s="41">
        <v>1</v>
      </c>
      <c r="F95" s="35">
        <v>2</v>
      </c>
      <c r="G95" s="47" t="s">
        <v>62</v>
      </c>
      <c r="H95" s="155">
        <v>155</v>
      </c>
      <c r="I95" s="104">
        <v>1.9</v>
      </c>
      <c r="J95" s="96">
        <v>1.9</v>
      </c>
      <c r="K95" s="96">
        <v>1.9</v>
      </c>
      <c r="L95" s="96">
        <v>1.9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38">
        <v>3</v>
      </c>
      <c r="B96" s="44">
        <v>1</v>
      </c>
      <c r="C96" s="44">
        <v>1</v>
      </c>
      <c r="D96" s="44">
        <v>4</v>
      </c>
      <c r="E96" s="44"/>
      <c r="F96" s="57"/>
      <c r="G96" s="49" t="s">
        <v>35</v>
      </c>
      <c r="H96" s="156">
        <v>156</v>
      </c>
      <c r="I96" s="105">
        <f>I97</f>
        <v>0</v>
      </c>
      <c r="J96" s="121">
        <f>J97</f>
        <v>0</v>
      </c>
      <c r="K96" s="122">
        <f>K97</f>
        <v>0</v>
      </c>
      <c r="L96" s="117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.5" customHeight="1">
      <c r="A97" s="26">
        <v>3</v>
      </c>
      <c r="B97" s="41">
        <v>1</v>
      </c>
      <c r="C97" s="41">
        <v>1</v>
      </c>
      <c r="D97" s="41">
        <v>4</v>
      </c>
      <c r="E97" s="41">
        <v>1</v>
      </c>
      <c r="F97" s="35"/>
      <c r="G97" s="47" t="s">
        <v>35</v>
      </c>
      <c r="H97" s="155">
        <v>157</v>
      </c>
      <c r="I97" s="101">
        <f>SUM(I98:I100)</f>
        <v>0</v>
      </c>
      <c r="J97" s="106">
        <f>SUM(J98:J100)</f>
        <v>0</v>
      </c>
      <c r="K97" s="107">
        <f>SUM(K98:K100)</f>
        <v>0</v>
      </c>
      <c r="L97" s="105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26">
        <v>3</v>
      </c>
      <c r="B98" s="41">
        <v>1</v>
      </c>
      <c r="C98" s="41">
        <v>1</v>
      </c>
      <c r="D98" s="41">
        <v>4</v>
      </c>
      <c r="E98" s="41">
        <v>1</v>
      </c>
      <c r="F98" s="35">
        <v>1</v>
      </c>
      <c r="G98" s="47" t="s">
        <v>36</v>
      </c>
      <c r="H98" s="156">
        <v>158</v>
      </c>
      <c r="I98" s="99"/>
      <c r="J98" s="96"/>
      <c r="K98" s="96"/>
      <c r="L98" s="10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40">
        <v>3</v>
      </c>
      <c r="B99" s="46">
        <v>1</v>
      </c>
      <c r="C99" s="46">
        <v>1</v>
      </c>
      <c r="D99" s="46">
        <v>4</v>
      </c>
      <c r="E99" s="46">
        <v>1</v>
      </c>
      <c r="F99" s="29">
        <v>2</v>
      </c>
      <c r="G99" s="51" t="s">
        <v>37</v>
      </c>
      <c r="H99" s="155">
        <v>159</v>
      </c>
      <c r="I99" s="104"/>
      <c r="J99" s="93"/>
      <c r="K99" s="93"/>
      <c r="L99" s="9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6">
        <v>3</v>
      </c>
      <c r="B100" s="54">
        <v>1</v>
      </c>
      <c r="C100" s="54">
        <v>1</v>
      </c>
      <c r="D100" s="54">
        <v>4</v>
      </c>
      <c r="E100" s="54">
        <v>1</v>
      </c>
      <c r="F100" s="58">
        <v>3</v>
      </c>
      <c r="G100" s="54" t="s">
        <v>38</v>
      </c>
      <c r="H100" s="156">
        <v>160</v>
      </c>
      <c r="I100" s="108"/>
      <c r="J100" s="109"/>
      <c r="K100" s="109"/>
      <c r="L100" s="109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>
      <c r="A101" s="26">
        <v>3</v>
      </c>
      <c r="B101" s="41">
        <v>1</v>
      </c>
      <c r="C101" s="41">
        <v>1</v>
      </c>
      <c r="D101" s="41">
        <v>5</v>
      </c>
      <c r="E101" s="41"/>
      <c r="F101" s="35"/>
      <c r="G101" s="47" t="s">
        <v>63</v>
      </c>
      <c r="H101" s="155">
        <v>161</v>
      </c>
      <c r="I101" s="105">
        <f aca="true" t="shared" si="7" ref="I101:L102">I102</f>
        <v>0</v>
      </c>
      <c r="J101" s="106">
        <f t="shared" si="7"/>
        <v>0</v>
      </c>
      <c r="K101" s="107">
        <f t="shared" si="7"/>
        <v>0</v>
      </c>
      <c r="L101" s="105">
        <f t="shared" si="7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7.25" customHeight="1">
      <c r="A102" s="38">
        <v>3</v>
      </c>
      <c r="B102" s="44">
        <v>1</v>
      </c>
      <c r="C102" s="44">
        <v>1</v>
      </c>
      <c r="D102" s="44">
        <v>5</v>
      </c>
      <c r="E102" s="44">
        <v>1</v>
      </c>
      <c r="F102" s="57"/>
      <c r="G102" s="49" t="s">
        <v>63</v>
      </c>
      <c r="H102" s="156">
        <v>162</v>
      </c>
      <c r="I102" s="107">
        <f t="shared" si="7"/>
        <v>0</v>
      </c>
      <c r="J102" s="107">
        <f t="shared" si="7"/>
        <v>0</v>
      </c>
      <c r="K102" s="107">
        <f t="shared" si="7"/>
        <v>0</v>
      </c>
      <c r="L102" s="107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.5" customHeight="1">
      <c r="A103" s="37">
        <v>3</v>
      </c>
      <c r="B103" s="42">
        <v>1</v>
      </c>
      <c r="C103" s="42">
        <v>1</v>
      </c>
      <c r="D103" s="42">
        <v>5</v>
      </c>
      <c r="E103" s="42">
        <v>1</v>
      </c>
      <c r="F103" s="31">
        <v>1</v>
      </c>
      <c r="G103" s="48" t="s">
        <v>63</v>
      </c>
      <c r="H103" s="155">
        <v>163</v>
      </c>
      <c r="I103" s="93"/>
      <c r="J103" s="96"/>
      <c r="K103" s="96"/>
      <c r="L103" s="9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9.25" customHeight="1">
      <c r="A104" s="38">
        <v>3</v>
      </c>
      <c r="B104" s="44">
        <v>1</v>
      </c>
      <c r="C104" s="44">
        <v>2</v>
      </c>
      <c r="D104" s="44"/>
      <c r="E104" s="44"/>
      <c r="F104" s="57"/>
      <c r="G104" s="175" t="s">
        <v>103</v>
      </c>
      <c r="H104" s="156">
        <v>164</v>
      </c>
      <c r="I104" s="105">
        <f aca="true" t="shared" si="8" ref="I104:L105">I105</f>
        <v>0</v>
      </c>
      <c r="J104" s="121">
        <f t="shared" si="8"/>
        <v>0</v>
      </c>
      <c r="K104" s="122">
        <f t="shared" si="8"/>
        <v>0</v>
      </c>
      <c r="L104" s="117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26">
        <v>3</v>
      </c>
      <c r="B105" s="41">
        <v>1</v>
      </c>
      <c r="C105" s="41">
        <v>2</v>
      </c>
      <c r="D105" s="41">
        <v>1</v>
      </c>
      <c r="E105" s="41"/>
      <c r="F105" s="35"/>
      <c r="G105" s="47" t="s">
        <v>39</v>
      </c>
      <c r="H105" s="155">
        <v>165</v>
      </c>
      <c r="I105" s="101">
        <f t="shared" si="8"/>
        <v>0</v>
      </c>
      <c r="J105" s="106">
        <f t="shared" si="8"/>
        <v>0</v>
      </c>
      <c r="K105" s="107">
        <f t="shared" si="8"/>
        <v>0</v>
      </c>
      <c r="L105" s="105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40">
        <v>3</v>
      </c>
      <c r="B106" s="46">
        <v>1</v>
      </c>
      <c r="C106" s="46">
        <v>2</v>
      </c>
      <c r="D106" s="46">
        <v>1</v>
      </c>
      <c r="E106" s="46">
        <v>1</v>
      </c>
      <c r="F106" s="29"/>
      <c r="G106" s="51" t="s">
        <v>39</v>
      </c>
      <c r="H106" s="156">
        <v>166</v>
      </c>
      <c r="I106" s="105">
        <f>SUM(I107:I111)</f>
        <v>0</v>
      </c>
      <c r="J106" s="102">
        <f>SUM(J107:J111)</f>
        <v>0</v>
      </c>
      <c r="K106" s="103">
        <f>SUM(K107:K111)</f>
        <v>0</v>
      </c>
      <c r="L106" s="101">
        <f>SUM(L107:L111)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8">
        <v>3</v>
      </c>
      <c r="B107" s="54">
        <v>1</v>
      </c>
      <c r="C107" s="54">
        <v>2</v>
      </c>
      <c r="D107" s="54">
        <v>1</v>
      </c>
      <c r="E107" s="54">
        <v>1</v>
      </c>
      <c r="F107" s="58">
        <v>1</v>
      </c>
      <c r="G107" s="55" t="s">
        <v>64</v>
      </c>
      <c r="H107" s="155">
        <v>167</v>
      </c>
      <c r="I107" s="93"/>
      <c r="J107" s="96"/>
      <c r="K107" s="96"/>
      <c r="L107" s="10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2" customHeight="1">
      <c r="A108" s="26">
        <v>3</v>
      </c>
      <c r="B108" s="41">
        <v>1</v>
      </c>
      <c r="C108" s="41">
        <v>2</v>
      </c>
      <c r="D108" s="41">
        <v>1</v>
      </c>
      <c r="E108" s="41">
        <v>1</v>
      </c>
      <c r="F108" s="35">
        <v>2</v>
      </c>
      <c r="G108" s="47" t="s">
        <v>11</v>
      </c>
      <c r="H108" s="156">
        <v>168</v>
      </c>
      <c r="I108" s="96"/>
      <c r="J108" s="96"/>
      <c r="K108" s="96"/>
      <c r="L108" s="9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25" customHeight="1">
      <c r="A109" s="26">
        <v>3</v>
      </c>
      <c r="B109" s="41">
        <v>1</v>
      </c>
      <c r="C109" s="41">
        <v>2</v>
      </c>
      <c r="D109" s="26">
        <v>1</v>
      </c>
      <c r="E109" s="41">
        <v>1</v>
      </c>
      <c r="F109" s="35">
        <v>3</v>
      </c>
      <c r="G109" s="47" t="s">
        <v>40</v>
      </c>
      <c r="H109" s="155">
        <v>169</v>
      </c>
      <c r="I109" s="96"/>
      <c r="J109" s="96"/>
      <c r="K109" s="96"/>
      <c r="L109" s="9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6">
        <v>3</v>
      </c>
      <c r="B110" s="41">
        <v>1</v>
      </c>
      <c r="C110" s="41">
        <v>2</v>
      </c>
      <c r="D110" s="26">
        <v>1</v>
      </c>
      <c r="E110" s="41">
        <v>1</v>
      </c>
      <c r="F110" s="35">
        <v>4</v>
      </c>
      <c r="G110" s="47" t="s">
        <v>65</v>
      </c>
      <c r="H110" s="156">
        <v>170</v>
      </c>
      <c r="I110" s="96"/>
      <c r="J110" s="96"/>
      <c r="K110" s="96"/>
      <c r="L110" s="9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 customHeight="1">
      <c r="A111" s="38">
        <v>3</v>
      </c>
      <c r="B111" s="54">
        <v>1</v>
      </c>
      <c r="C111" s="54">
        <v>2</v>
      </c>
      <c r="D111" s="53">
        <v>1</v>
      </c>
      <c r="E111" s="54">
        <v>1</v>
      </c>
      <c r="F111" s="58">
        <v>5</v>
      </c>
      <c r="G111" s="55" t="s">
        <v>66</v>
      </c>
      <c r="H111" s="155">
        <v>171</v>
      </c>
      <c r="I111" s="96"/>
      <c r="J111" s="96"/>
      <c r="K111" s="96"/>
      <c r="L111" s="10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7.25" customHeight="1">
      <c r="A112" s="26">
        <v>3</v>
      </c>
      <c r="B112" s="41">
        <v>1</v>
      </c>
      <c r="C112" s="41">
        <v>3</v>
      </c>
      <c r="D112" s="26"/>
      <c r="E112" s="41"/>
      <c r="F112" s="35"/>
      <c r="G112" s="174" t="s">
        <v>67</v>
      </c>
      <c r="H112" s="156">
        <v>172</v>
      </c>
      <c r="I112" s="105">
        <f>SUM(I113+I117)</f>
        <v>0</v>
      </c>
      <c r="J112" s="106">
        <f>SUM(J113+J117)</f>
        <v>0</v>
      </c>
      <c r="K112" s="107">
        <f>SUM(K113+K117)</f>
        <v>0</v>
      </c>
      <c r="L112" s="105">
        <f>SUM(L113+L117)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>
      <c r="A113" s="40">
        <v>3</v>
      </c>
      <c r="B113" s="46">
        <v>1</v>
      </c>
      <c r="C113" s="46">
        <v>3</v>
      </c>
      <c r="D113" s="40">
        <v>1</v>
      </c>
      <c r="E113" s="26"/>
      <c r="F113" s="29"/>
      <c r="G113" s="51" t="s">
        <v>73</v>
      </c>
      <c r="H113" s="155">
        <v>173</v>
      </c>
      <c r="I113" s="101">
        <f>I114</f>
        <v>0</v>
      </c>
      <c r="J113" s="102">
        <f>J114</f>
        <v>0</v>
      </c>
      <c r="K113" s="103">
        <f>K114</f>
        <v>0</v>
      </c>
      <c r="L113" s="101">
        <f>L114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26">
        <v>3</v>
      </c>
      <c r="B114" s="41">
        <v>1</v>
      </c>
      <c r="C114" s="41">
        <v>3</v>
      </c>
      <c r="D114" s="26">
        <v>1</v>
      </c>
      <c r="E114" s="26">
        <v>1</v>
      </c>
      <c r="F114" s="35"/>
      <c r="G114" s="47" t="s">
        <v>73</v>
      </c>
      <c r="H114" s="156">
        <v>174</v>
      </c>
      <c r="I114" s="105">
        <f>I116</f>
        <v>0</v>
      </c>
      <c r="J114" s="106">
        <f>J116</f>
        <v>0</v>
      </c>
      <c r="K114" s="107">
        <f>K116</f>
        <v>0</v>
      </c>
      <c r="L114" s="105">
        <f>L116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>
      <c r="A115" s="225">
        <v>1</v>
      </c>
      <c r="B115" s="223"/>
      <c r="C115" s="223"/>
      <c r="D115" s="223"/>
      <c r="E115" s="223"/>
      <c r="F115" s="224"/>
      <c r="G115" s="170">
        <v>2</v>
      </c>
      <c r="H115" s="171">
        <v>3</v>
      </c>
      <c r="I115" s="165">
        <v>4</v>
      </c>
      <c r="J115" s="163">
        <v>5</v>
      </c>
      <c r="K115" s="164">
        <v>6</v>
      </c>
      <c r="L115" s="165">
        <v>7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.5" customHeight="1">
      <c r="A116" s="26">
        <v>3</v>
      </c>
      <c r="B116" s="47">
        <v>1</v>
      </c>
      <c r="C116" s="26">
        <v>3</v>
      </c>
      <c r="D116" s="41">
        <v>1</v>
      </c>
      <c r="E116" s="41">
        <v>1</v>
      </c>
      <c r="F116" s="35">
        <v>1</v>
      </c>
      <c r="G116" s="126" t="s">
        <v>73</v>
      </c>
      <c r="H116" s="153">
        <v>175</v>
      </c>
      <c r="I116" s="109"/>
      <c r="J116" s="109"/>
      <c r="K116" s="109"/>
      <c r="L116" s="109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6">
        <v>3</v>
      </c>
      <c r="B117" s="47">
        <v>1</v>
      </c>
      <c r="C117" s="26">
        <v>3</v>
      </c>
      <c r="D117" s="41">
        <v>2</v>
      </c>
      <c r="E117" s="41"/>
      <c r="F117" s="35"/>
      <c r="G117" s="47" t="s">
        <v>41</v>
      </c>
      <c r="H117" s="157">
        <v>176</v>
      </c>
      <c r="I117" s="105">
        <f>I118</f>
        <v>0</v>
      </c>
      <c r="J117" s="106">
        <f>J118</f>
        <v>0</v>
      </c>
      <c r="K117" s="107">
        <f>K118</f>
        <v>0</v>
      </c>
      <c r="L117" s="105">
        <f>L118</f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40">
        <v>3</v>
      </c>
      <c r="B118" s="51">
        <v>1</v>
      </c>
      <c r="C118" s="40">
        <v>3</v>
      </c>
      <c r="D118" s="46">
        <v>2</v>
      </c>
      <c r="E118" s="46">
        <v>1</v>
      </c>
      <c r="F118" s="29"/>
      <c r="G118" s="51" t="s">
        <v>41</v>
      </c>
      <c r="H118" s="153">
        <v>177</v>
      </c>
      <c r="I118" s="101">
        <f>SUM(I119:I122)</f>
        <v>0</v>
      </c>
      <c r="J118" s="102">
        <f>SUM(J119:J122)</f>
        <v>0</v>
      </c>
      <c r="K118" s="103">
        <f>SUM(K119:K122)</f>
        <v>0</v>
      </c>
      <c r="L118" s="101">
        <f>SUM(L119:L122)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 customHeight="1">
      <c r="A119" s="26">
        <v>3</v>
      </c>
      <c r="B119" s="47">
        <v>1</v>
      </c>
      <c r="C119" s="26">
        <v>3</v>
      </c>
      <c r="D119" s="41">
        <v>2</v>
      </c>
      <c r="E119" s="41">
        <v>1</v>
      </c>
      <c r="F119" s="35">
        <v>1</v>
      </c>
      <c r="G119" s="47" t="s">
        <v>68</v>
      </c>
      <c r="H119" s="157">
        <v>178</v>
      </c>
      <c r="I119" s="96"/>
      <c r="J119" s="96"/>
      <c r="K119" s="96"/>
      <c r="L119" s="109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>
      <c r="A120" s="26">
        <v>3</v>
      </c>
      <c r="B120" s="47">
        <v>1</v>
      </c>
      <c r="C120" s="26">
        <v>3</v>
      </c>
      <c r="D120" s="41">
        <v>2</v>
      </c>
      <c r="E120" s="41">
        <v>1</v>
      </c>
      <c r="F120" s="35">
        <v>2</v>
      </c>
      <c r="G120" s="47" t="s">
        <v>88</v>
      </c>
      <c r="H120" s="153">
        <v>179</v>
      </c>
      <c r="I120" s="96"/>
      <c r="J120" s="96"/>
      <c r="K120" s="96"/>
      <c r="L120" s="9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6">
        <v>3</v>
      </c>
      <c r="B121" s="47">
        <v>1</v>
      </c>
      <c r="C121" s="26">
        <v>3</v>
      </c>
      <c r="D121" s="41">
        <v>2</v>
      </c>
      <c r="E121" s="41">
        <v>1</v>
      </c>
      <c r="F121" s="35">
        <v>3</v>
      </c>
      <c r="G121" s="47" t="s">
        <v>42</v>
      </c>
      <c r="H121" s="157">
        <v>180</v>
      </c>
      <c r="I121" s="96"/>
      <c r="J121" s="96"/>
      <c r="K121" s="96"/>
      <c r="L121" s="9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.5" customHeight="1">
      <c r="A122" s="26">
        <v>3</v>
      </c>
      <c r="B122" s="47">
        <v>1</v>
      </c>
      <c r="C122" s="26">
        <v>3</v>
      </c>
      <c r="D122" s="41">
        <v>2</v>
      </c>
      <c r="E122" s="41">
        <v>1</v>
      </c>
      <c r="F122" s="35">
        <v>4</v>
      </c>
      <c r="G122" s="41" t="s">
        <v>69</v>
      </c>
      <c r="H122" s="153">
        <v>181</v>
      </c>
      <c r="I122" s="96"/>
      <c r="J122" s="96"/>
      <c r="K122" s="96"/>
      <c r="L122" s="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8.5" customHeight="1">
      <c r="A123" s="40">
        <v>3</v>
      </c>
      <c r="B123" s="46">
        <v>1</v>
      </c>
      <c r="C123" s="46">
        <v>4</v>
      </c>
      <c r="D123" s="46"/>
      <c r="E123" s="46"/>
      <c r="F123" s="29"/>
      <c r="G123" s="173" t="s">
        <v>72</v>
      </c>
      <c r="H123" s="157">
        <v>182</v>
      </c>
      <c r="I123" s="101">
        <f aca="true" t="shared" si="9" ref="I123:L125">I124</f>
        <v>0</v>
      </c>
      <c r="J123" s="102">
        <f t="shared" si="9"/>
        <v>0</v>
      </c>
      <c r="K123" s="103">
        <f t="shared" si="9"/>
        <v>0</v>
      </c>
      <c r="L123" s="103">
        <f t="shared" si="9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8">
        <v>3</v>
      </c>
      <c r="B124" s="54">
        <v>1</v>
      </c>
      <c r="C124" s="54">
        <v>4</v>
      </c>
      <c r="D124" s="54">
        <v>1</v>
      </c>
      <c r="E124" s="54"/>
      <c r="F124" s="58"/>
      <c r="G124" s="55" t="s">
        <v>72</v>
      </c>
      <c r="H124" s="153">
        <v>183</v>
      </c>
      <c r="I124" s="118">
        <f t="shared" si="9"/>
        <v>0</v>
      </c>
      <c r="J124" s="119">
        <f t="shared" si="9"/>
        <v>0</v>
      </c>
      <c r="K124" s="120">
        <f t="shared" si="9"/>
        <v>0</v>
      </c>
      <c r="L124" s="120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.75" customHeight="1">
      <c r="A125" s="26">
        <v>3</v>
      </c>
      <c r="B125" s="41">
        <v>1</v>
      </c>
      <c r="C125" s="41">
        <v>4</v>
      </c>
      <c r="D125" s="41">
        <v>1</v>
      </c>
      <c r="E125" s="41">
        <v>1</v>
      </c>
      <c r="F125" s="35"/>
      <c r="G125" s="47" t="s">
        <v>72</v>
      </c>
      <c r="H125" s="157">
        <v>184</v>
      </c>
      <c r="I125" s="105">
        <f t="shared" si="9"/>
        <v>0</v>
      </c>
      <c r="J125" s="106">
        <f t="shared" si="9"/>
        <v>0</v>
      </c>
      <c r="K125" s="107">
        <f t="shared" si="9"/>
        <v>0</v>
      </c>
      <c r="L125" s="107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>
      <c r="A126" s="34">
        <v>3</v>
      </c>
      <c r="B126" s="37">
        <v>1</v>
      </c>
      <c r="C126" s="42">
        <v>4</v>
      </c>
      <c r="D126" s="42">
        <v>1</v>
      </c>
      <c r="E126" s="42">
        <v>1</v>
      </c>
      <c r="F126" s="31">
        <v>1</v>
      </c>
      <c r="G126" s="48" t="s">
        <v>86</v>
      </c>
      <c r="H126" s="153">
        <v>185</v>
      </c>
      <c r="I126" s="109"/>
      <c r="J126" s="109"/>
      <c r="K126" s="109"/>
      <c r="L126" s="109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6.25" customHeight="1">
      <c r="A127" s="27">
        <v>3</v>
      </c>
      <c r="B127" s="41">
        <v>1</v>
      </c>
      <c r="C127" s="41">
        <v>5</v>
      </c>
      <c r="D127" s="41"/>
      <c r="E127" s="41"/>
      <c r="F127" s="35"/>
      <c r="G127" s="174" t="s">
        <v>92</v>
      </c>
      <c r="H127" s="157">
        <v>186</v>
      </c>
      <c r="I127" s="125">
        <f aca="true" t="shared" si="10" ref="I127:L128">I128</f>
        <v>0</v>
      </c>
      <c r="J127" s="125">
        <f t="shared" si="10"/>
        <v>0</v>
      </c>
      <c r="K127" s="125">
        <f t="shared" si="10"/>
        <v>0</v>
      </c>
      <c r="L127" s="125">
        <f t="shared" si="10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.5" customHeight="1">
      <c r="A128" s="27">
        <v>3</v>
      </c>
      <c r="B128" s="41">
        <v>1</v>
      </c>
      <c r="C128" s="41">
        <v>5</v>
      </c>
      <c r="D128" s="41">
        <v>1</v>
      </c>
      <c r="E128" s="41"/>
      <c r="F128" s="35"/>
      <c r="G128" s="126" t="s">
        <v>92</v>
      </c>
      <c r="H128" s="153">
        <v>187</v>
      </c>
      <c r="I128" s="125">
        <f t="shared" si="10"/>
        <v>0</v>
      </c>
      <c r="J128" s="125">
        <f t="shared" si="10"/>
        <v>0</v>
      </c>
      <c r="K128" s="125">
        <f t="shared" si="10"/>
        <v>0</v>
      </c>
      <c r="L128" s="125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 customHeight="1">
      <c r="A129" s="27">
        <v>3</v>
      </c>
      <c r="B129" s="41">
        <v>1</v>
      </c>
      <c r="C129" s="41">
        <v>5</v>
      </c>
      <c r="D129" s="41">
        <v>1</v>
      </c>
      <c r="E129" s="41">
        <v>1</v>
      </c>
      <c r="F129" s="35"/>
      <c r="G129" s="126" t="s">
        <v>92</v>
      </c>
      <c r="H129" s="157">
        <v>188</v>
      </c>
      <c r="I129" s="125">
        <f>SUM(I130:I132)</f>
        <v>0</v>
      </c>
      <c r="J129" s="125">
        <f>SUM(J130:J132)</f>
        <v>0</v>
      </c>
      <c r="K129" s="125">
        <f>SUM(K130:K132)</f>
        <v>0</v>
      </c>
      <c r="L129" s="125">
        <f>SUM(L130:L132)</f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7">
        <v>3</v>
      </c>
      <c r="B130" s="41">
        <v>1</v>
      </c>
      <c r="C130" s="41">
        <v>5</v>
      </c>
      <c r="D130" s="41">
        <v>1</v>
      </c>
      <c r="E130" s="41">
        <v>1</v>
      </c>
      <c r="F130" s="35">
        <v>1</v>
      </c>
      <c r="G130" s="126" t="s">
        <v>93</v>
      </c>
      <c r="H130" s="153">
        <v>189</v>
      </c>
      <c r="I130" s="96"/>
      <c r="J130" s="96"/>
      <c r="K130" s="96"/>
      <c r="L130" s="9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27">
        <v>3</v>
      </c>
      <c r="B131" s="41">
        <v>1</v>
      </c>
      <c r="C131" s="41">
        <v>5</v>
      </c>
      <c r="D131" s="41">
        <v>1</v>
      </c>
      <c r="E131" s="41">
        <v>1</v>
      </c>
      <c r="F131" s="35">
        <v>2</v>
      </c>
      <c r="G131" s="126" t="s">
        <v>94</v>
      </c>
      <c r="H131" s="157">
        <v>190</v>
      </c>
      <c r="I131" s="96"/>
      <c r="J131" s="96"/>
      <c r="K131" s="96"/>
      <c r="L131" s="9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7.25" customHeight="1">
      <c r="A132" s="27">
        <v>3</v>
      </c>
      <c r="B132" s="41">
        <v>1</v>
      </c>
      <c r="C132" s="41">
        <v>5</v>
      </c>
      <c r="D132" s="41">
        <v>1</v>
      </c>
      <c r="E132" s="41">
        <v>1</v>
      </c>
      <c r="F132" s="35">
        <v>3</v>
      </c>
      <c r="G132" s="126" t="s">
        <v>95</v>
      </c>
      <c r="H132" s="153">
        <v>191</v>
      </c>
      <c r="I132" s="96"/>
      <c r="J132" s="96"/>
      <c r="K132" s="96"/>
      <c r="L132" s="9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>
      <c r="A133" s="79"/>
      <c r="B133" s="79"/>
      <c r="C133" s="80"/>
      <c r="D133" s="66"/>
      <c r="E133" s="81"/>
      <c r="F133" s="82"/>
      <c r="G133" s="83" t="s">
        <v>75</v>
      </c>
      <c r="H133" s="157">
        <v>298</v>
      </c>
      <c r="I133" s="112">
        <f>SUM(I30+I81)</f>
        <v>39.5</v>
      </c>
      <c r="J133" s="113">
        <f>SUM(J30+J81)</f>
        <v>39.5</v>
      </c>
      <c r="K133" s="113">
        <f>SUM(K30+K81)</f>
        <v>39.5</v>
      </c>
      <c r="L133" s="114">
        <f>SUM(L30+L81)</f>
        <v>39.5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9"/>
      <c r="B136" s="78"/>
      <c r="C136" s="78"/>
      <c r="D136" s="184"/>
      <c r="E136" s="184"/>
      <c r="F136" s="184"/>
      <c r="G136" s="185" t="s">
        <v>126</v>
      </c>
      <c r="H136" s="185"/>
      <c r="I136" s="3"/>
      <c r="J136" s="3"/>
      <c r="K136" s="211" t="s">
        <v>127</v>
      </c>
      <c r="L136" s="21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>
      <c r="A137" s="145"/>
      <c r="B137" s="146"/>
      <c r="C137" s="146"/>
      <c r="D137" s="212" t="s">
        <v>101</v>
      </c>
      <c r="E137" s="213"/>
      <c r="F137" s="213"/>
      <c r="G137" s="213"/>
      <c r="H137" s="213"/>
      <c r="I137" s="144" t="s">
        <v>70</v>
      </c>
      <c r="J137" s="3"/>
      <c r="K137" s="214" t="s">
        <v>71</v>
      </c>
      <c r="L137" s="2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5.75">
      <c r="B138" s="3"/>
      <c r="C138" s="3"/>
      <c r="D138" s="3"/>
      <c r="E138" s="3"/>
      <c r="F138" s="11"/>
      <c r="G138" s="3"/>
      <c r="H138" s="3"/>
      <c r="I138" s="124"/>
      <c r="J138" s="3"/>
      <c r="K138" s="124"/>
      <c r="L138" s="12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24"/>
      <c r="J139" s="3"/>
      <c r="K139" s="124"/>
      <c r="L139" s="12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1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7:19" ht="12.75">
      <c r="G146" s="123"/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</sheetData>
  <sheetProtection/>
  <protectedRanges>
    <protectedRange sqref="L89 L116 L94 L98 L100 L91 L126 L111 L107 L119" name="Range53"/>
    <protectedRange sqref="I127:L132 I94:K95 J126:K126 I89:K91 I119:K122 I103:L103 I86:L86 L90 I107:K111 L95 I116:K116 I98:K100 L108:L110 L99 L120:L122" name="Range37"/>
    <protectedRange sqref="I126" name="Range33"/>
    <protectedRange sqref="I79:L80" name="Range19"/>
    <protectedRange sqref="I69:L70" name="Socialines ismokos 2.7"/>
    <protectedRange sqref="I55 I53" name="Range3"/>
    <protectedRange sqref="I35:I36" name="Islaidos 2.1"/>
    <protectedRange sqref="I40:L40 J35:L36 I45:I52 J52:L52 J48:L48" name="Islaidos 2.2"/>
    <protectedRange sqref="I74:L75" name="Range18"/>
    <protectedRange sqref="I25:L25" name="Range68"/>
    <protectedRange sqref="J57:P57 I56:I63 J55:L56 J58:L63 J53:L53 J45:L47 J49:L51" name="Range57"/>
    <protectedRange sqref="H26" name="Range73"/>
    <protectedRange sqref="I130:L132" name="Range55"/>
    <protectedRange sqref="A24:I24" name="Range72_1"/>
    <protectedRange sqref="K24:L24" name="Range67_1"/>
    <protectedRange sqref="L22" name="Range65_1"/>
    <protectedRange sqref="B6:L6" name="Range62_1"/>
    <protectedRange sqref="L21" name="Range64_1"/>
    <protectedRange sqref="L23" name="Range66_1"/>
    <protectedRange sqref="A20:J23" name="Range73_1"/>
    <protectedRange sqref="G136:L136" name="Range74_1"/>
    <protectedRange sqref="A10:L10" name="Range69_1_1_1"/>
  </protectedRanges>
  <mergeCells count="27">
    <mergeCell ref="K136:L136"/>
    <mergeCell ref="D137:H137"/>
    <mergeCell ref="K137:L137"/>
    <mergeCell ref="K27:K28"/>
    <mergeCell ref="L27:L28"/>
    <mergeCell ref="A29:F29"/>
    <mergeCell ref="A54:F54"/>
    <mergeCell ref="A64:F64"/>
    <mergeCell ref="A115:F115"/>
    <mergeCell ref="A27:F28"/>
    <mergeCell ref="G27:G28"/>
    <mergeCell ref="H27:H28"/>
    <mergeCell ref="I27:J27"/>
    <mergeCell ref="G16:K16"/>
    <mergeCell ref="G17:K17"/>
    <mergeCell ref="C23:J23"/>
    <mergeCell ref="G25:H25"/>
    <mergeCell ref="G18:K18"/>
    <mergeCell ref="A19:L19"/>
    <mergeCell ref="J1:L5"/>
    <mergeCell ref="G6:K6"/>
    <mergeCell ref="A7:L7"/>
    <mergeCell ref="G9:K9"/>
    <mergeCell ref="A10:L10"/>
    <mergeCell ref="G11:K11"/>
    <mergeCell ref="G12:K12"/>
    <mergeCell ref="B14:L1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T617"/>
  <sheetViews>
    <sheetView showZeros="0" zoomScaleSheetLayoutView="120" zoomScalePageLayoutView="0" workbookViewId="0" topLeftCell="A46">
      <selection activeCell="S141" sqref="S14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5" t="s">
        <v>84</v>
      </c>
      <c r="H1" s="128"/>
      <c r="I1" s="127"/>
      <c r="J1" s="194" t="s">
        <v>102</v>
      </c>
      <c r="K1" s="195"/>
      <c r="L1" s="195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9"/>
      <c r="I2" s="130"/>
      <c r="J2" s="195"/>
      <c r="K2" s="195"/>
      <c r="L2" s="195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9"/>
      <c r="J3" s="195"/>
      <c r="K3" s="195"/>
      <c r="L3" s="195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9"/>
      <c r="I4" s="130"/>
      <c r="J4" s="195"/>
      <c r="K4" s="195"/>
      <c r="L4" s="195"/>
      <c r="M4" s="16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1"/>
      <c r="I5" s="130"/>
      <c r="J5" s="195"/>
      <c r="K5" s="195"/>
      <c r="L5" s="195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196" t="s">
        <v>104</v>
      </c>
      <c r="H6" s="197"/>
      <c r="I6" s="197"/>
      <c r="J6" s="197"/>
      <c r="K6" s="19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198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9"/>
      <c r="B9" s="140"/>
      <c r="C9" s="140"/>
      <c r="D9" s="140"/>
      <c r="E9" s="140"/>
      <c r="F9" s="140"/>
      <c r="G9" s="200" t="s">
        <v>98</v>
      </c>
      <c r="H9" s="200"/>
      <c r="I9" s="200"/>
      <c r="J9" s="200"/>
      <c r="K9" s="200"/>
      <c r="L9" s="14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191" t="s">
        <v>128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192" t="s">
        <v>129</v>
      </c>
      <c r="H11" s="192"/>
      <c r="I11" s="192"/>
      <c r="J11" s="192"/>
      <c r="K11" s="19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193" t="s">
        <v>99</v>
      </c>
      <c r="H12" s="193"/>
      <c r="I12" s="193"/>
      <c r="J12" s="193"/>
      <c r="K12" s="19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191" t="s">
        <v>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07" t="s">
        <v>130</v>
      </c>
      <c r="H16" s="192"/>
      <c r="I16" s="192"/>
      <c r="J16" s="192"/>
      <c r="K16" s="1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86" t="s">
        <v>100</v>
      </c>
      <c r="H17" s="186"/>
      <c r="I17" s="186"/>
      <c r="J17" s="186"/>
      <c r="K17" s="18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08" t="s">
        <v>105</v>
      </c>
      <c r="H18" s="209"/>
      <c r="I18" s="209"/>
      <c r="J18" s="209"/>
      <c r="K18" s="20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10" t="s">
        <v>97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7"/>
      <c r="L20" s="132" t="s">
        <v>9</v>
      </c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33" t="s">
        <v>89</v>
      </c>
      <c r="K21" s="134"/>
      <c r="L21" s="135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36"/>
      <c r="J22" s="136"/>
      <c r="K22" s="137" t="s">
        <v>0</v>
      </c>
      <c r="L22" s="12"/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35" t="s">
        <v>121</v>
      </c>
      <c r="D23" s="235"/>
      <c r="E23" s="235"/>
      <c r="F23" s="235"/>
      <c r="G23" s="235"/>
      <c r="H23" s="235"/>
      <c r="I23" s="235"/>
      <c r="J23" s="235"/>
      <c r="K23" s="137" t="s">
        <v>1</v>
      </c>
      <c r="L23" s="13">
        <v>190092729</v>
      </c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38" t="s">
        <v>7</v>
      </c>
      <c r="K24" s="12"/>
      <c r="L24" s="178">
        <v>6</v>
      </c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89" t="s">
        <v>8</v>
      </c>
      <c r="H25" s="190"/>
      <c r="I25" s="179" t="s">
        <v>106</v>
      </c>
      <c r="J25" s="182" t="s">
        <v>107</v>
      </c>
      <c r="K25" s="182" t="s">
        <v>107</v>
      </c>
      <c r="L25" s="182" t="s">
        <v>108</v>
      </c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0"/>
      <c r="B26" s="20"/>
      <c r="C26" s="20"/>
      <c r="D26" s="20"/>
      <c r="E26" s="20"/>
      <c r="F26" s="17"/>
      <c r="G26" s="18"/>
      <c r="H26" s="3"/>
      <c r="I26" s="18"/>
      <c r="J26" s="18"/>
      <c r="K26" s="19"/>
      <c r="L26" s="141" t="s">
        <v>2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6" t="s">
        <v>3</v>
      </c>
      <c r="B27" s="227"/>
      <c r="C27" s="228"/>
      <c r="D27" s="228"/>
      <c r="E27" s="228"/>
      <c r="F27" s="228"/>
      <c r="G27" s="201" t="s">
        <v>4</v>
      </c>
      <c r="H27" s="203" t="s">
        <v>80</v>
      </c>
      <c r="I27" s="205" t="s">
        <v>85</v>
      </c>
      <c r="J27" s="206"/>
      <c r="K27" s="215" t="s">
        <v>81</v>
      </c>
      <c r="L27" s="217" t="s">
        <v>5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9"/>
      <c r="B28" s="230"/>
      <c r="C28" s="230"/>
      <c r="D28" s="230"/>
      <c r="E28" s="230"/>
      <c r="F28" s="230"/>
      <c r="G28" s="202"/>
      <c r="H28" s="204"/>
      <c r="I28" s="142" t="s">
        <v>79</v>
      </c>
      <c r="J28" s="143" t="s">
        <v>78</v>
      </c>
      <c r="K28" s="216"/>
      <c r="L28" s="21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19" t="s">
        <v>76</v>
      </c>
      <c r="B29" s="220"/>
      <c r="C29" s="220"/>
      <c r="D29" s="220"/>
      <c r="E29" s="220"/>
      <c r="F29" s="221"/>
      <c r="G29" s="158">
        <v>2</v>
      </c>
      <c r="H29" s="159">
        <v>3</v>
      </c>
      <c r="I29" s="160" t="s">
        <v>77</v>
      </c>
      <c r="J29" s="161" t="s">
        <v>82</v>
      </c>
      <c r="K29" s="162">
        <v>6</v>
      </c>
      <c r="L29" s="16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2"/>
      <c r="D30" s="64"/>
      <c r="E30" s="65"/>
      <c r="F30" s="70"/>
      <c r="G30" s="72" t="s">
        <v>10</v>
      </c>
      <c r="H30" s="147">
        <v>1</v>
      </c>
      <c r="I30" s="90">
        <f>SUM(I31+I65+I41)</f>
        <v>5.5</v>
      </c>
      <c r="J30" s="90">
        <f>SUM(J31+J65+J41)</f>
        <v>5.5</v>
      </c>
      <c r="K30" s="90">
        <f>SUM(K31+K65+K41)</f>
        <v>5.5</v>
      </c>
      <c r="L30" s="90">
        <f>SUM(L31+L65+L41)</f>
        <v>5.5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4.75" customHeight="1">
      <c r="A31" s="39">
        <v>2</v>
      </c>
      <c r="B31" s="60">
        <v>1</v>
      </c>
      <c r="C31" s="46"/>
      <c r="D31" s="51"/>
      <c r="E31" s="40"/>
      <c r="F31" s="29"/>
      <c r="G31" s="60" t="s">
        <v>12</v>
      </c>
      <c r="H31" s="148">
        <v>2</v>
      </c>
      <c r="I31" s="90">
        <f>SUM(I32+I37)</f>
        <v>0</v>
      </c>
      <c r="J31" s="90">
        <f>SUM(J32+J37)</f>
        <v>0</v>
      </c>
      <c r="K31" s="91">
        <f>SUM(K32+K37)</f>
        <v>0</v>
      </c>
      <c r="L31" s="92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7"/>
      <c r="E32" s="26"/>
      <c r="F32" s="35"/>
      <c r="G32" s="43" t="s">
        <v>13</v>
      </c>
      <c r="H32" s="147">
        <v>3</v>
      </c>
      <c r="I32" s="105">
        <f aca="true" t="shared" si="0" ref="I32:L33">SUM(I33)</f>
        <v>0</v>
      </c>
      <c r="J32" s="105">
        <f t="shared" si="0"/>
        <v>0</v>
      </c>
      <c r="K32" s="107">
        <f t="shared" si="0"/>
        <v>0</v>
      </c>
      <c r="L32" s="105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7">
        <v>1</v>
      </c>
      <c r="E33" s="26"/>
      <c r="F33" s="35"/>
      <c r="G33" s="41" t="s">
        <v>13</v>
      </c>
      <c r="H33" s="149">
        <v>4</v>
      </c>
      <c r="I33" s="105">
        <f t="shared" si="0"/>
        <v>0</v>
      </c>
      <c r="J33" s="105">
        <f t="shared" si="0"/>
        <v>0</v>
      </c>
      <c r="K33" s="107">
        <f t="shared" si="0"/>
        <v>0</v>
      </c>
      <c r="L33" s="105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7">
        <v>1</v>
      </c>
      <c r="E34" s="26">
        <v>1</v>
      </c>
      <c r="F34" s="35"/>
      <c r="G34" s="41" t="s">
        <v>74</v>
      </c>
      <c r="H34" s="147">
        <v>5</v>
      </c>
      <c r="I34" s="107">
        <f>SUM(I35:I36)</f>
        <v>0</v>
      </c>
      <c r="J34" s="105">
        <f>SUM(J35:J36)</f>
        <v>0</v>
      </c>
      <c r="K34" s="107">
        <f>SUM(K35:K36)</f>
        <v>0</v>
      </c>
      <c r="L34" s="105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7">
        <v>1</v>
      </c>
      <c r="E35" s="26">
        <v>1</v>
      </c>
      <c r="F35" s="35">
        <v>1</v>
      </c>
      <c r="G35" s="41" t="s">
        <v>43</v>
      </c>
      <c r="H35" s="149">
        <v>6</v>
      </c>
      <c r="I35" s="93"/>
      <c r="J35" s="95"/>
      <c r="K35" s="95"/>
      <c r="L35" s="9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7">
        <v>1</v>
      </c>
      <c r="E36" s="26">
        <v>1</v>
      </c>
      <c r="F36" s="35">
        <v>2</v>
      </c>
      <c r="G36" s="41" t="s">
        <v>14</v>
      </c>
      <c r="H36" s="147">
        <v>7</v>
      </c>
      <c r="I36" s="95"/>
      <c r="J36" s="95"/>
      <c r="K36" s="95"/>
      <c r="L36" s="9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7"/>
      <c r="E37" s="26"/>
      <c r="F37" s="35"/>
      <c r="G37" s="43" t="s">
        <v>44</v>
      </c>
      <c r="H37" s="149">
        <v>8</v>
      </c>
      <c r="I37" s="107">
        <f aca="true" t="shared" si="1" ref="I37:L39">I38</f>
        <v>0</v>
      </c>
      <c r="J37" s="105">
        <f t="shared" si="1"/>
        <v>0</v>
      </c>
      <c r="K37" s="107">
        <f t="shared" si="1"/>
        <v>0</v>
      </c>
      <c r="L37" s="105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7">
        <v>1</v>
      </c>
      <c r="E38" s="26"/>
      <c r="F38" s="35"/>
      <c r="G38" s="41" t="s">
        <v>44</v>
      </c>
      <c r="H38" s="147">
        <v>9</v>
      </c>
      <c r="I38" s="107">
        <f t="shared" si="1"/>
        <v>0</v>
      </c>
      <c r="J38" s="105">
        <f t="shared" si="1"/>
        <v>0</v>
      </c>
      <c r="K38" s="105">
        <f t="shared" si="1"/>
        <v>0</v>
      </c>
      <c r="L38" s="105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7">
        <v>1</v>
      </c>
      <c r="E39" s="26">
        <v>1</v>
      </c>
      <c r="F39" s="35"/>
      <c r="G39" s="41" t="s">
        <v>44</v>
      </c>
      <c r="H39" s="149">
        <v>10</v>
      </c>
      <c r="I39" s="105">
        <f t="shared" si="1"/>
        <v>0</v>
      </c>
      <c r="J39" s="105">
        <f t="shared" si="1"/>
        <v>0</v>
      </c>
      <c r="K39" s="105">
        <f t="shared" si="1"/>
        <v>0</v>
      </c>
      <c r="L39" s="105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7">
        <v>1</v>
      </c>
      <c r="E40" s="26">
        <v>1</v>
      </c>
      <c r="F40" s="35">
        <v>1</v>
      </c>
      <c r="G40" s="41" t="s">
        <v>44</v>
      </c>
      <c r="H40" s="147">
        <v>11</v>
      </c>
      <c r="I40" s="96"/>
      <c r="J40" s="95"/>
      <c r="K40" s="95"/>
      <c r="L40" s="9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6"/>
      <c r="D41" s="51"/>
      <c r="E41" s="40"/>
      <c r="F41" s="29"/>
      <c r="G41" s="60" t="s">
        <v>45</v>
      </c>
      <c r="H41" s="148">
        <v>12</v>
      </c>
      <c r="I41" s="97">
        <f aca="true" t="shared" si="2" ref="I41:L43">I42</f>
        <v>5.5</v>
      </c>
      <c r="J41" s="98">
        <f t="shared" si="2"/>
        <v>5.5</v>
      </c>
      <c r="K41" s="97">
        <f t="shared" si="2"/>
        <v>5.5</v>
      </c>
      <c r="L41" s="97">
        <f t="shared" si="2"/>
        <v>5.5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7"/>
      <c r="E42" s="26"/>
      <c r="F42" s="35"/>
      <c r="G42" s="43" t="s">
        <v>45</v>
      </c>
      <c r="H42" s="147">
        <v>13</v>
      </c>
      <c r="I42" s="105">
        <f t="shared" si="2"/>
        <v>5.5</v>
      </c>
      <c r="J42" s="107">
        <f t="shared" si="2"/>
        <v>5.5</v>
      </c>
      <c r="K42" s="105">
        <f t="shared" si="2"/>
        <v>5.5</v>
      </c>
      <c r="L42" s="107">
        <f t="shared" si="2"/>
        <v>5.5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7">
        <v>1</v>
      </c>
      <c r="E43" s="26"/>
      <c r="F43" s="35"/>
      <c r="G43" s="41" t="s">
        <v>45</v>
      </c>
      <c r="H43" s="149">
        <v>14</v>
      </c>
      <c r="I43" s="105">
        <f t="shared" si="2"/>
        <v>5.5</v>
      </c>
      <c r="J43" s="107">
        <f t="shared" si="2"/>
        <v>5.5</v>
      </c>
      <c r="K43" s="117">
        <f t="shared" si="2"/>
        <v>5.5</v>
      </c>
      <c r="L43" s="117">
        <f t="shared" si="2"/>
        <v>5.5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4">
        <v>1</v>
      </c>
      <c r="D44" s="49">
        <v>1</v>
      </c>
      <c r="E44" s="38">
        <v>1</v>
      </c>
      <c r="F44" s="57"/>
      <c r="G44" s="44" t="s">
        <v>45</v>
      </c>
      <c r="H44" s="150">
        <v>15</v>
      </c>
      <c r="I44" s="118">
        <f>SUM(I45:I63)-I54</f>
        <v>5.5</v>
      </c>
      <c r="J44" s="119">
        <f>SUM(J45:J63)-J54</f>
        <v>5.5</v>
      </c>
      <c r="K44" s="119">
        <f>SUM(K45:K63)-K54</f>
        <v>5.5</v>
      </c>
      <c r="L44" s="120">
        <f>SUM(L45:L63)-L54</f>
        <v>5.5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8">
        <v>1</v>
      </c>
      <c r="E45" s="37">
        <v>1</v>
      </c>
      <c r="F45" s="32">
        <v>1</v>
      </c>
      <c r="G45" s="42" t="s">
        <v>15</v>
      </c>
      <c r="H45" s="149">
        <v>16</v>
      </c>
      <c r="I45" s="95"/>
      <c r="J45" s="95"/>
      <c r="K45" s="95"/>
      <c r="L45" s="9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8">
        <v>1</v>
      </c>
      <c r="E46" s="37">
        <v>1</v>
      </c>
      <c r="F46" s="31">
        <v>2</v>
      </c>
      <c r="G46" s="42" t="s">
        <v>16</v>
      </c>
      <c r="H46" s="147">
        <v>17</v>
      </c>
      <c r="I46" s="95"/>
      <c r="J46" s="95"/>
      <c r="K46" s="95"/>
      <c r="L46" s="9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8">
        <v>1</v>
      </c>
      <c r="E47" s="37">
        <v>1</v>
      </c>
      <c r="F47" s="31">
        <v>5</v>
      </c>
      <c r="G47" s="42" t="s">
        <v>17</v>
      </c>
      <c r="H47" s="149">
        <v>18</v>
      </c>
      <c r="I47" s="95"/>
      <c r="J47" s="95"/>
      <c r="K47" s="95"/>
      <c r="L47" s="9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8">
        <v>1</v>
      </c>
      <c r="E48" s="37">
        <v>1</v>
      </c>
      <c r="F48" s="31">
        <v>6</v>
      </c>
      <c r="G48" s="42" t="s">
        <v>18</v>
      </c>
      <c r="H48" s="147">
        <v>19</v>
      </c>
      <c r="I48" s="95"/>
      <c r="J48" s="95"/>
      <c r="K48" s="95"/>
      <c r="L48" s="9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4">
        <v>2</v>
      </c>
      <c r="B49" s="76">
        <v>2</v>
      </c>
      <c r="C49" s="74">
        <v>1</v>
      </c>
      <c r="D49" s="75">
        <v>1</v>
      </c>
      <c r="E49" s="76">
        <v>1</v>
      </c>
      <c r="F49" s="68">
        <v>7</v>
      </c>
      <c r="G49" s="74" t="s">
        <v>46</v>
      </c>
      <c r="H49" s="148">
        <v>20</v>
      </c>
      <c r="I49" s="95"/>
      <c r="J49" s="95"/>
      <c r="K49" s="95"/>
      <c r="L49" s="9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8">
        <v>1</v>
      </c>
      <c r="E50" s="37">
        <v>1</v>
      </c>
      <c r="F50" s="31">
        <v>8</v>
      </c>
      <c r="G50" s="42" t="s">
        <v>19</v>
      </c>
      <c r="H50" s="147">
        <v>21</v>
      </c>
      <c r="I50" s="95"/>
      <c r="J50" s="95"/>
      <c r="K50" s="95"/>
      <c r="L50" s="9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8">
        <v>1</v>
      </c>
      <c r="E51" s="37">
        <v>1</v>
      </c>
      <c r="F51" s="31">
        <v>9</v>
      </c>
      <c r="G51" s="42" t="s">
        <v>47</v>
      </c>
      <c r="H51" s="149">
        <v>22</v>
      </c>
      <c r="I51" s="95"/>
      <c r="J51" s="95"/>
      <c r="K51" s="95"/>
      <c r="L51" s="9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4">
        <v>2</v>
      </c>
      <c r="B52" s="76">
        <v>2</v>
      </c>
      <c r="C52" s="74">
        <v>1</v>
      </c>
      <c r="D52" s="75">
        <v>1</v>
      </c>
      <c r="E52" s="76">
        <v>1</v>
      </c>
      <c r="F52" s="68">
        <v>10</v>
      </c>
      <c r="G52" s="74" t="s">
        <v>20</v>
      </c>
      <c r="H52" s="151">
        <v>23</v>
      </c>
      <c r="I52" s="95">
        <v>1.8</v>
      </c>
      <c r="J52" s="95">
        <v>1.8</v>
      </c>
      <c r="K52" s="95">
        <v>1.8</v>
      </c>
      <c r="L52" s="95">
        <v>1.8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8">
        <v>1</v>
      </c>
      <c r="E53" s="37">
        <v>1</v>
      </c>
      <c r="F53" s="31">
        <v>11</v>
      </c>
      <c r="G53" s="42" t="s">
        <v>48</v>
      </c>
      <c r="H53" s="149">
        <v>24</v>
      </c>
      <c r="I53" s="96"/>
      <c r="J53" s="95"/>
      <c r="K53" s="95"/>
      <c r="L53" s="9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22">
        <v>1</v>
      </c>
      <c r="B54" s="223"/>
      <c r="C54" s="223"/>
      <c r="D54" s="223"/>
      <c r="E54" s="223"/>
      <c r="F54" s="224"/>
      <c r="G54" s="164">
        <v>2</v>
      </c>
      <c r="H54" s="165">
        <v>3</v>
      </c>
      <c r="I54" s="166">
        <v>4</v>
      </c>
      <c r="J54" s="167">
        <v>5</v>
      </c>
      <c r="K54" s="168">
        <v>6</v>
      </c>
      <c r="L54" s="16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3">
        <v>2</v>
      </c>
      <c r="C55" s="63">
        <v>1</v>
      </c>
      <c r="D55" s="63">
        <v>1</v>
      </c>
      <c r="E55" s="63">
        <v>1</v>
      </c>
      <c r="F55" s="69">
        <v>12</v>
      </c>
      <c r="G55" s="63" t="s">
        <v>21</v>
      </c>
      <c r="H55" s="152">
        <v>25</v>
      </c>
      <c r="I55" s="100"/>
      <c r="J55" s="95"/>
      <c r="K55" s="95"/>
      <c r="L55" s="9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22</v>
      </c>
      <c r="H56" s="147">
        <v>26</v>
      </c>
      <c r="I56" s="96"/>
      <c r="J56" s="95"/>
      <c r="K56" s="95"/>
      <c r="L56" s="9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23</v>
      </c>
      <c r="H57" s="152">
        <v>27</v>
      </c>
      <c r="I57" s="96"/>
      <c r="J57" s="95"/>
      <c r="K57" s="95"/>
      <c r="L57" s="9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24</v>
      </c>
      <c r="H58" s="147">
        <v>28</v>
      </c>
      <c r="I58" s="96"/>
      <c r="J58" s="95"/>
      <c r="K58" s="95"/>
      <c r="L58" s="9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49</v>
      </c>
      <c r="H59" s="152">
        <v>29</v>
      </c>
      <c r="I59" s="96"/>
      <c r="J59" s="95"/>
      <c r="K59" s="95"/>
      <c r="L59" s="9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91</v>
      </c>
      <c r="H60" s="147">
        <v>30</v>
      </c>
      <c r="I60" s="96"/>
      <c r="J60" s="95"/>
      <c r="K60" s="95"/>
      <c r="L60" s="9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25</v>
      </c>
      <c r="H61" s="152">
        <v>31</v>
      </c>
      <c r="I61" s="96"/>
      <c r="J61" s="95"/>
      <c r="K61" s="95"/>
      <c r="L61" s="9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87</v>
      </c>
      <c r="H62" s="147">
        <v>32</v>
      </c>
      <c r="I62" s="96">
        <v>3.7</v>
      </c>
      <c r="J62" s="96">
        <v>3.7</v>
      </c>
      <c r="K62" s="96">
        <v>3.7</v>
      </c>
      <c r="L62" s="96">
        <v>3.7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26</v>
      </c>
      <c r="H63" s="152">
        <v>33</v>
      </c>
      <c r="I63" s="96"/>
      <c r="J63" s="95"/>
      <c r="K63" s="95"/>
      <c r="L63" s="9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225">
        <v>1</v>
      </c>
      <c r="B64" s="223"/>
      <c r="C64" s="223"/>
      <c r="D64" s="223"/>
      <c r="E64" s="223"/>
      <c r="F64" s="224"/>
      <c r="G64" s="172">
        <v>2</v>
      </c>
      <c r="H64" s="172">
        <v>3</v>
      </c>
      <c r="I64" s="171">
        <v>4</v>
      </c>
      <c r="J64" s="170">
        <v>5</v>
      </c>
      <c r="K64" s="171">
        <v>6</v>
      </c>
      <c r="L64" s="169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5"/>
      <c r="E65" s="45"/>
      <c r="F65" s="56"/>
      <c r="G65" s="50" t="s">
        <v>50</v>
      </c>
      <c r="H65" s="154">
        <v>100</v>
      </c>
      <c r="I65" s="107">
        <f>SUM(I66+I71+I76)</f>
        <v>0</v>
      </c>
      <c r="J65" s="106">
        <f>SUM(J66+J71+J76)</f>
        <v>0</v>
      </c>
      <c r="K65" s="107">
        <f>SUM(K66+K71+K76)</f>
        <v>0</v>
      </c>
      <c r="L65" s="105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5.5">
      <c r="A66" s="27">
        <v>2</v>
      </c>
      <c r="B66" s="26">
        <v>7</v>
      </c>
      <c r="C66" s="26">
        <v>1</v>
      </c>
      <c r="D66" s="41"/>
      <c r="E66" s="41"/>
      <c r="F66" s="35"/>
      <c r="G66" s="174" t="s">
        <v>51</v>
      </c>
      <c r="H66" s="154">
        <v>101</v>
      </c>
      <c r="I66" s="107">
        <f aca="true" t="shared" si="3" ref="I66:L67">I67</f>
        <v>0</v>
      </c>
      <c r="J66" s="106">
        <f t="shared" si="3"/>
        <v>0</v>
      </c>
      <c r="K66" s="107">
        <f t="shared" si="3"/>
        <v>0</v>
      </c>
      <c r="L66" s="105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7" t="s">
        <v>51</v>
      </c>
      <c r="H67" s="154">
        <v>102</v>
      </c>
      <c r="I67" s="107">
        <f t="shared" si="3"/>
        <v>0</v>
      </c>
      <c r="J67" s="106">
        <f t="shared" si="3"/>
        <v>0</v>
      </c>
      <c r="K67" s="107">
        <f t="shared" si="3"/>
        <v>0</v>
      </c>
      <c r="L67" s="105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7" t="s">
        <v>51</v>
      </c>
      <c r="H68" s="154">
        <v>103</v>
      </c>
      <c r="I68" s="107">
        <f>SUM(I69:I70)</f>
        <v>0</v>
      </c>
      <c r="J68" s="106">
        <f>SUM(J69:J70)</f>
        <v>0</v>
      </c>
      <c r="K68" s="107">
        <f>SUM(K69:K70)</f>
        <v>0</v>
      </c>
      <c r="L68" s="105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2">
        <v>2</v>
      </c>
      <c r="B69" s="40">
        <v>7</v>
      </c>
      <c r="C69" s="52">
        <v>1</v>
      </c>
      <c r="D69" s="26">
        <v>1</v>
      </c>
      <c r="E69" s="46">
        <v>1</v>
      </c>
      <c r="F69" s="29">
        <v>1</v>
      </c>
      <c r="G69" s="51" t="s">
        <v>52</v>
      </c>
      <c r="H69" s="154">
        <v>104</v>
      </c>
      <c r="I69" s="94"/>
      <c r="J69" s="94"/>
      <c r="K69" s="94"/>
      <c r="L69" s="9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7" t="s">
        <v>53</v>
      </c>
      <c r="H70" s="154">
        <v>105</v>
      </c>
      <c r="I70" s="110"/>
      <c r="J70" s="95"/>
      <c r="K70" s="95"/>
      <c r="L70" s="9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4"/>
      <c r="F71" s="57"/>
      <c r="G71" s="175" t="s">
        <v>27</v>
      </c>
      <c r="H71" s="154">
        <v>106</v>
      </c>
      <c r="I71" s="122">
        <f aca="true" t="shared" si="4" ref="I71:L72">I72</f>
        <v>0</v>
      </c>
      <c r="J71" s="121">
        <f t="shared" si="4"/>
        <v>0</v>
      </c>
      <c r="K71" s="122">
        <f t="shared" si="4"/>
        <v>0</v>
      </c>
      <c r="L71" s="117">
        <f t="shared" si="4"/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7" t="s">
        <v>27</v>
      </c>
      <c r="H72" s="154">
        <v>107</v>
      </c>
      <c r="I72" s="107">
        <f t="shared" si="4"/>
        <v>0</v>
      </c>
      <c r="J72" s="106">
        <f t="shared" si="4"/>
        <v>0</v>
      </c>
      <c r="K72" s="107">
        <f t="shared" si="4"/>
        <v>0</v>
      </c>
      <c r="L72" s="105">
        <f t="shared" si="4"/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7" t="s">
        <v>27</v>
      </c>
      <c r="H73" s="154">
        <v>108</v>
      </c>
      <c r="I73" s="107">
        <f>SUM(I74:I75)</f>
        <v>0</v>
      </c>
      <c r="J73" s="106">
        <f>SUM(J74:J75)</f>
        <v>0</v>
      </c>
      <c r="K73" s="107">
        <f>SUM(K74:K75)</f>
        <v>0</v>
      </c>
      <c r="L73" s="105">
        <f>SUM(L74:L75)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7" t="s">
        <v>54</v>
      </c>
      <c r="H74" s="154">
        <v>109</v>
      </c>
      <c r="I74" s="110"/>
      <c r="J74" s="95"/>
      <c r="K74" s="95"/>
      <c r="L74" s="9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7" t="s">
        <v>55</v>
      </c>
      <c r="H75" s="154">
        <v>110</v>
      </c>
      <c r="I75" s="95"/>
      <c r="J75" s="95"/>
      <c r="K75" s="95"/>
      <c r="L75" s="9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74" t="s">
        <v>56</v>
      </c>
      <c r="H76" s="154">
        <v>111</v>
      </c>
      <c r="I76" s="107">
        <f aca="true" t="shared" si="5" ref="I76:L77">I77</f>
        <v>0</v>
      </c>
      <c r="J76" s="106">
        <f t="shared" si="5"/>
        <v>0</v>
      </c>
      <c r="K76" s="107">
        <f t="shared" si="5"/>
        <v>0</v>
      </c>
      <c r="L76" s="105">
        <f t="shared" si="5"/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3">
        <v>7</v>
      </c>
      <c r="C77" s="61">
        <v>3</v>
      </c>
      <c r="D77" s="53">
        <v>1</v>
      </c>
      <c r="E77" s="54"/>
      <c r="F77" s="58"/>
      <c r="G77" s="55" t="s">
        <v>56</v>
      </c>
      <c r="H77" s="154">
        <v>112</v>
      </c>
      <c r="I77" s="120">
        <f t="shared" si="5"/>
        <v>0</v>
      </c>
      <c r="J77" s="119">
        <f t="shared" si="5"/>
        <v>0</v>
      </c>
      <c r="K77" s="120">
        <f t="shared" si="5"/>
        <v>0</v>
      </c>
      <c r="L77" s="118">
        <f t="shared" si="5"/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7" t="s">
        <v>56</v>
      </c>
      <c r="H78" s="154">
        <v>113</v>
      </c>
      <c r="I78" s="107">
        <f>SUM(I79:I80)</f>
        <v>0</v>
      </c>
      <c r="J78" s="106">
        <f>SUM(J79:J80)</f>
        <v>0</v>
      </c>
      <c r="K78" s="107">
        <f>SUM(K79:K80)</f>
        <v>0</v>
      </c>
      <c r="L78" s="105">
        <f>SUM(L79:L80)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2">
        <v>2</v>
      </c>
      <c r="B79" s="40">
        <v>7</v>
      </c>
      <c r="C79" s="52">
        <v>3</v>
      </c>
      <c r="D79" s="40">
        <v>1</v>
      </c>
      <c r="E79" s="46">
        <v>1</v>
      </c>
      <c r="F79" s="29">
        <v>1</v>
      </c>
      <c r="G79" s="51" t="s">
        <v>57</v>
      </c>
      <c r="H79" s="154">
        <v>114</v>
      </c>
      <c r="I79" s="111"/>
      <c r="J79" s="94"/>
      <c r="K79" s="94"/>
      <c r="L79" s="9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7" t="s">
        <v>58</v>
      </c>
      <c r="H80" s="154">
        <v>115</v>
      </c>
      <c r="I80" s="95"/>
      <c r="J80" s="95"/>
      <c r="K80" s="95"/>
      <c r="L80" s="9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58.5" customHeight="1">
      <c r="A81" s="65">
        <v>3</v>
      </c>
      <c r="B81" s="64"/>
      <c r="C81" s="65"/>
      <c r="D81" s="72"/>
      <c r="E81" s="72"/>
      <c r="F81" s="70"/>
      <c r="G81" s="115" t="s">
        <v>28</v>
      </c>
      <c r="H81" s="155">
        <v>141</v>
      </c>
      <c r="I81" s="90">
        <f>I82</f>
        <v>0</v>
      </c>
      <c r="J81" s="90">
        <f>J82</f>
        <v>0</v>
      </c>
      <c r="K81" s="90">
        <f>K82</f>
        <v>0</v>
      </c>
      <c r="L81" s="90">
        <f>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4.5" customHeight="1">
      <c r="A82" s="36">
        <v>3</v>
      </c>
      <c r="B82" s="39">
        <v>1</v>
      </c>
      <c r="C82" s="62"/>
      <c r="D82" s="60"/>
      <c r="E82" s="60"/>
      <c r="F82" s="59"/>
      <c r="G82" s="116" t="s">
        <v>29</v>
      </c>
      <c r="H82" s="156">
        <v>142</v>
      </c>
      <c r="I82" s="105">
        <f>SUM(I83+I104+I112+I123+I127)</f>
        <v>0</v>
      </c>
      <c r="J82" s="101">
        <f>SUM(J83+J104+J112+J123+J127)</f>
        <v>0</v>
      </c>
      <c r="K82" s="101">
        <f>SUM(K83+K104+K112+K123+K127)</f>
        <v>0</v>
      </c>
      <c r="L82" s="101">
        <f>SUM(L83+L104+L112+L123+L127)</f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0.75" customHeight="1">
      <c r="A83" s="40">
        <v>3</v>
      </c>
      <c r="B83" s="51">
        <v>1</v>
      </c>
      <c r="C83" s="40">
        <v>1</v>
      </c>
      <c r="D83" s="46"/>
      <c r="E83" s="46"/>
      <c r="F83" s="67"/>
      <c r="G83" s="176" t="s">
        <v>30</v>
      </c>
      <c r="H83" s="155">
        <v>143</v>
      </c>
      <c r="I83" s="101">
        <f>SUM(I84+I87+I92+I96+I101)</f>
        <v>0</v>
      </c>
      <c r="J83" s="106">
        <f>SUM(J84+J87+J92+J96+J101)</f>
        <v>0</v>
      </c>
      <c r="K83" s="107">
        <f>SUM(K84+K87+K92+K96+K101)</f>
        <v>0</v>
      </c>
      <c r="L83" s="105">
        <f>SUM(L84+L87+L92+L96+L101)</f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>
      <c r="A84" s="26">
        <v>3</v>
      </c>
      <c r="B84" s="47">
        <v>1</v>
      </c>
      <c r="C84" s="26">
        <v>1</v>
      </c>
      <c r="D84" s="41">
        <v>1</v>
      </c>
      <c r="E84" s="41"/>
      <c r="F84" s="71"/>
      <c r="G84" s="26" t="s">
        <v>31</v>
      </c>
      <c r="H84" s="156">
        <v>144</v>
      </c>
      <c r="I84" s="105">
        <f aca="true" t="shared" si="6" ref="I84:L85">I85</f>
        <v>0</v>
      </c>
      <c r="J84" s="102">
        <f t="shared" si="6"/>
        <v>0</v>
      </c>
      <c r="K84" s="103">
        <f t="shared" si="6"/>
        <v>0</v>
      </c>
      <c r="L84" s="101">
        <f t="shared" si="6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3</v>
      </c>
      <c r="B85" s="47">
        <v>1</v>
      </c>
      <c r="C85" s="26">
        <v>1</v>
      </c>
      <c r="D85" s="41">
        <v>1</v>
      </c>
      <c r="E85" s="41">
        <v>1</v>
      </c>
      <c r="F85" s="25"/>
      <c r="G85" s="47" t="s">
        <v>31</v>
      </c>
      <c r="H85" s="155">
        <v>145</v>
      </c>
      <c r="I85" s="101">
        <f t="shared" si="6"/>
        <v>0</v>
      </c>
      <c r="J85" s="105">
        <f t="shared" si="6"/>
        <v>0</v>
      </c>
      <c r="K85" s="105">
        <f t="shared" si="6"/>
        <v>0</v>
      </c>
      <c r="L85" s="105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 customHeight="1">
      <c r="A86" s="26">
        <v>3</v>
      </c>
      <c r="B86" s="47">
        <v>1</v>
      </c>
      <c r="C86" s="26">
        <v>1</v>
      </c>
      <c r="D86" s="41">
        <v>1</v>
      </c>
      <c r="E86" s="41">
        <v>1</v>
      </c>
      <c r="F86" s="25">
        <v>1</v>
      </c>
      <c r="G86" s="47" t="s">
        <v>31</v>
      </c>
      <c r="H86" s="156">
        <v>146</v>
      </c>
      <c r="I86" s="99"/>
      <c r="J86" s="96"/>
      <c r="K86" s="96"/>
      <c r="L86" s="9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40">
        <v>3</v>
      </c>
      <c r="B87" s="46">
        <v>1</v>
      </c>
      <c r="C87" s="46">
        <v>1</v>
      </c>
      <c r="D87" s="46">
        <v>2</v>
      </c>
      <c r="E87" s="46"/>
      <c r="F87" s="29"/>
      <c r="G87" s="51" t="s">
        <v>59</v>
      </c>
      <c r="H87" s="155">
        <v>147</v>
      </c>
      <c r="I87" s="101">
        <f>I88</f>
        <v>0</v>
      </c>
      <c r="J87" s="102">
        <f>J88</f>
        <v>0</v>
      </c>
      <c r="K87" s="103">
        <f>K88</f>
        <v>0</v>
      </c>
      <c r="L87" s="101">
        <f>L88</f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1</v>
      </c>
      <c r="D88" s="41">
        <v>2</v>
      </c>
      <c r="E88" s="41">
        <v>1</v>
      </c>
      <c r="F88" s="35"/>
      <c r="G88" s="47" t="s">
        <v>59</v>
      </c>
      <c r="H88" s="156">
        <v>148</v>
      </c>
      <c r="I88" s="105">
        <f>SUM(I89:I91)</f>
        <v>0</v>
      </c>
      <c r="J88" s="106">
        <f>SUM(J89:J91)</f>
        <v>0</v>
      </c>
      <c r="K88" s="107">
        <f>SUM(K89:K91)</f>
        <v>0</v>
      </c>
      <c r="L88" s="105">
        <f>SUM(L89:L91)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 customHeight="1">
      <c r="A89" s="40">
        <v>3</v>
      </c>
      <c r="B89" s="46">
        <v>1</v>
      </c>
      <c r="C89" s="46">
        <v>1</v>
      </c>
      <c r="D89" s="46">
        <v>2</v>
      </c>
      <c r="E89" s="46">
        <v>1</v>
      </c>
      <c r="F89" s="29">
        <v>1</v>
      </c>
      <c r="G89" s="51" t="s">
        <v>32</v>
      </c>
      <c r="H89" s="155">
        <v>149</v>
      </c>
      <c r="I89" s="104"/>
      <c r="J89" s="93"/>
      <c r="K89" s="93"/>
      <c r="L89" s="10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>
      <c r="A90" s="26">
        <v>3</v>
      </c>
      <c r="B90" s="41">
        <v>1</v>
      </c>
      <c r="C90" s="41">
        <v>1</v>
      </c>
      <c r="D90" s="41">
        <v>2</v>
      </c>
      <c r="E90" s="41">
        <v>1</v>
      </c>
      <c r="F90" s="35">
        <v>2</v>
      </c>
      <c r="G90" s="47" t="s">
        <v>33</v>
      </c>
      <c r="H90" s="156">
        <v>150</v>
      </c>
      <c r="I90" s="99"/>
      <c r="J90" s="96"/>
      <c r="K90" s="96"/>
      <c r="L90" s="9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40">
        <v>3</v>
      </c>
      <c r="B91" s="46">
        <v>1</v>
      </c>
      <c r="C91" s="46">
        <v>1</v>
      </c>
      <c r="D91" s="46">
        <v>2</v>
      </c>
      <c r="E91" s="46">
        <v>1</v>
      </c>
      <c r="F91" s="29">
        <v>3</v>
      </c>
      <c r="G91" s="51" t="s">
        <v>60</v>
      </c>
      <c r="H91" s="155">
        <v>151</v>
      </c>
      <c r="I91" s="104"/>
      <c r="J91" s="93"/>
      <c r="K91" s="93"/>
      <c r="L91" s="10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26">
        <v>3</v>
      </c>
      <c r="B92" s="41">
        <v>1</v>
      </c>
      <c r="C92" s="41">
        <v>1</v>
      </c>
      <c r="D92" s="41">
        <v>3</v>
      </c>
      <c r="E92" s="41"/>
      <c r="F92" s="35"/>
      <c r="G92" s="47" t="s">
        <v>61</v>
      </c>
      <c r="H92" s="156">
        <v>152</v>
      </c>
      <c r="I92" s="105">
        <f>I93</f>
        <v>0</v>
      </c>
      <c r="J92" s="106">
        <f>J93</f>
        <v>0</v>
      </c>
      <c r="K92" s="107">
        <f>K93</f>
        <v>0</v>
      </c>
      <c r="L92" s="105">
        <f>L93</f>
        <v>0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6">
        <v>3</v>
      </c>
      <c r="B93" s="41">
        <v>1</v>
      </c>
      <c r="C93" s="41">
        <v>1</v>
      </c>
      <c r="D93" s="41">
        <v>3</v>
      </c>
      <c r="E93" s="41">
        <v>1</v>
      </c>
      <c r="F93" s="35"/>
      <c r="G93" s="47" t="s">
        <v>61</v>
      </c>
      <c r="H93" s="155">
        <v>153</v>
      </c>
      <c r="I93" s="105">
        <f>SUM(I94:I95)</f>
        <v>0</v>
      </c>
      <c r="J93" s="106">
        <f>SUM(J94:J95)</f>
        <v>0</v>
      </c>
      <c r="K93" s="107">
        <f>SUM(K94:K95)</f>
        <v>0</v>
      </c>
      <c r="L93" s="105">
        <f>SUM(L94:L95)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26">
        <v>3</v>
      </c>
      <c r="B94" s="41">
        <v>1</v>
      </c>
      <c r="C94" s="41">
        <v>1</v>
      </c>
      <c r="D94" s="41">
        <v>3</v>
      </c>
      <c r="E94" s="41">
        <v>1</v>
      </c>
      <c r="F94" s="35">
        <v>1</v>
      </c>
      <c r="G94" s="47" t="s">
        <v>34</v>
      </c>
      <c r="H94" s="156">
        <v>154</v>
      </c>
      <c r="I94" s="99"/>
      <c r="J94" s="96"/>
      <c r="K94" s="96"/>
      <c r="L94" s="109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26">
        <v>3</v>
      </c>
      <c r="B95" s="41">
        <v>1</v>
      </c>
      <c r="C95" s="41">
        <v>1</v>
      </c>
      <c r="D95" s="41">
        <v>3</v>
      </c>
      <c r="E95" s="41">
        <v>1</v>
      </c>
      <c r="F95" s="35">
        <v>2</v>
      </c>
      <c r="G95" s="47" t="s">
        <v>62</v>
      </c>
      <c r="H95" s="155">
        <v>155</v>
      </c>
      <c r="I95" s="104"/>
      <c r="J95" s="96"/>
      <c r="K95" s="96"/>
      <c r="L95" s="9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38">
        <v>3</v>
      </c>
      <c r="B96" s="44">
        <v>1</v>
      </c>
      <c r="C96" s="44">
        <v>1</v>
      </c>
      <c r="D96" s="44">
        <v>4</v>
      </c>
      <c r="E96" s="44"/>
      <c r="F96" s="57"/>
      <c r="G96" s="49" t="s">
        <v>35</v>
      </c>
      <c r="H96" s="156">
        <v>156</v>
      </c>
      <c r="I96" s="105">
        <f>I97</f>
        <v>0</v>
      </c>
      <c r="J96" s="121">
        <f>J97</f>
        <v>0</v>
      </c>
      <c r="K96" s="122">
        <f>K97</f>
        <v>0</v>
      </c>
      <c r="L96" s="117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.5" customHeight="1">
      <c r="A97" s="26">
        <v>3</v>
      </c>
      <c r="B97" s="41">
        <v>1</v>
      </c>
      <c r="C97" s="41">
        <v>1</v>
      </c>
      <c r="D97" s="41">
        <v>4</v>
      </c>
      <c r="E97" s="41">
        <v>1</v>
      </c>
      <c r="F97" s="35"/>
      <c r="G97" s="47" t="s">
        <v>35</v>
      </c>
      <c r="H97" s="155">
        <v>157</v>
      </c>
      <c r="I97" s="101">
        <f>SUM(I98:I100)</f>
        <v>0</v>
      </c>
      <c r="J97" s="106">
        <f>SUM(J98:J100)</f>
        <v>0</v>
      </c>
      <c r="K97" s="107">
        <f>SUM(K98:K100)</f>
        <v>0</v>
      </c>
      <c r="L97" s="105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26">
        <v>3</v>
      </c>
      <c r="B98" s="41">
        <v>1</v>
      </c>
      <c r="C98" s="41">
        <v>1</v>
      </c>
      <c r="D98" s="41">
        <v>4</v>
      </c>
      <c r="E98" s="41">
        <v>1</v>
      </c>
      <c r="F98" s="35">
        <v>1</v>
      </c>
      <c r="G98" s="47" t="s">
        <v>36</v>
      </c>
      <c r="H98" s="156">
        <v>158</v>
      </c>
      <c r="I98" s="99"/>
      <c r="J98" s="96"/>
      <c r="K98" s="96"/>
      <c r="L98" s="10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40">
        <v>3</v>
      </c>
      <c r="B99" s="46">
        <v>1</v>
      </c>
      <c r="C99" s="46">
        <v>1</v>
      </c>
      <c r="D99" s="46">
        <v>4</v>
      </c>
      <c r="E99" s="46">
        <v>1</v>
      </c>
      <c r="F99" s="29">
        <v>2</v>
      </c>
      <c r="G99" s="51" t="s">
        <v>37</v>
      </c>
      <c r="H99" s="155">
        <v>159</v>
      </c>
      <c r="I99" s="104"/>
      <c r="J99" s="93"/>
      <c r="K99" s="93"/>
      <c r="L99" s="9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6">
        <v>3</v>
      </c>
      <c r="B100" s="54">
        <v>1</v>
      </c>
      <c r="C100" s="54">
        <v>1</v>
      </c>
      <c r="D100" s="54">
        <v>4</v>
      </c>
      <c r="E100" s="54">
        <v>1</v>
      </c>
      <c r="F100" s="58">
        <v>3</v>
      </c>
      <c r="G100" s="54" t="s">
        <v>38</v>
      </c>
      <c r="H100" s="156">
        <v>160</v>
      </c>
      <c r="I100" s="108"/>
      <c r="J100" s="109"/>
      <c r="K100" s="109"/>
      <c r="L100" s="109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>
      <c r="A101" s="26">
        <v>3</v>
      </c>
      <c r="B101" s="41">
        <v>1</v>
      </c>
      <c r="C101" s="41">
        <v>1</v>
      </c>
      <c r="D101" s="41">
        <v>5</v>
      </c>
      <c r="E101" s="41"/>
      <c r="F101" s="35"/>
      <c r="G101" s="47" t="s">
        <v>63</v>
      </c>
      <c r="H101" s="155">
        <v>161</v>
      </c>
      <c r="I101" s="105">
        <f aca="true" t="shared" si="7" ref="I101:L102">I102</f>
        <v>0</v>
      </c>
      <c r="J101" s="106">
        <f t="shared" si="7"/>
        <v>0</v>
      </c>
      <c r="K101" s="107">
        <f t="shared" si="7"/>
        <v>0</v>
      </c>
      <c r="L101" s="105">
        <f t="shared" si="7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7.25" customHeight="1">
      <c r="A102" s="38">
        <v>3</v>
      </c>
      <c r="B102" s="44">
        <v>1</v>
      </c>
      <c r="C102" s="44">
        <v>1</v>
      </c>
      <c r="D102" s="44">
        <v>5</v>
      </c>
      <c r="E102" s="44">
        <v>1</v>
      </c>
      <c r="F102" s="57"/>
      <c r="G102" s="49" t="s">
        <v>63</v>
      </c>
      <c r="H102" s="156">
        <v>162</v>
      </c>
      <c r="I102" s="107">
        <f t="shared" si="7"/>
        <v>0</v>
      </c>
      <c r="J102" s="107">
        <f t="shared" si="7"/>
        <v>0</v>
      </c>
      <c r="K102" s="107">
        <f t="shared" si="7"/>
        <v>0</v>
      </c>
      <c r="L102" s="107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.5" customHeight="1">
      <c r="A103" s="37">
        <v>3</v>
      </c>
      <c r="B103" s="42">
        <v>1</v>
      </c>
      <c r="C103" s="42">
        <v>1</v>
      </c>
      <c r="D103" s="42">
        <v>5</v>
      </c>
      <c r="E103" s="42">
        <v>1</v>
      </c>
      <c r="F103" s="31">
        <v>1</v>
      </c>
      <c r="G103" s="48" t="s">
        <v>63</v>
      </c>
      <c r="H103" s="155">
        <v>163</v>
      </c>
      <c r="I103" s="93"/>
      <c r="J103" s="96"/>
      <c r="K103" s="96"/>
      <c r="L103" s="9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9.25" customHeight="1">
      <c r="A104" s="38">
        <v>3</v>
      </c>
      <c r="B104" s="44">
        <v>1</v>
      </c>
      <c r="C104" s="44">
        <v>2</v>
      </c>
      <c r="D104" s="44"/>
      <c r="E104" s="44"/>
      <c r="F104" s="57"/>
      <c r="G104" s="175" t="s">
        <v>103</v>
      </c>
      <c r="H104" s="156">
        <v>164</v>
      </c>
      <c r="I104" s="105">
        <f aca="true" t="shared" si="8" ref="I104:L105">I105</f>
        <v>0</v>
      </c>
      <c r="J104" s="121">
        <f t="shared" si="8"/>
        <v>0</v>
      </c>
      <c r="K104" s="122">
        <f t="shared" si="8"/>
        <v>0</v>
      </c>
      <c r="L104" s="117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26">
        <v>3</v>
      </c>
      <c r="B105" s="41">
        <v>1</v>
      </c>
      <c r="C105" s="41">
        <v>2</v>
      </c>
      <c r="D105" s="41">
        <v>1</v>
      </c>
      <c r="E105" s="41"/>
      <c r="F105" s="35"/>
      <c r="G105" s="47" t="s">
        <v>39</v>
      </c>
      <c r="H105" s="155">
        <v>165</v>
      </c>
      <c r="I105" s="101">
        <f t="shared" si="8"/>
        <v>0</v>
      </c>
      <c r="J105" s="106">
        <f t="shared" si="8"/>
        <v>0</v>
      </c>
      <c r="K105" s="107">
        <f t="shared" si="8"/>
        <v>0</v>
      </c>
      <c r="L105" s="105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40">
        <v>3</v>
      </c>
      <c r="B106" s="46">
        <v>1</v>
      </c>
      <c r="C106" s="46">
        <v>2</v>
      </c>
      <c r="D106" s="46">
        <v>1</v>
      </c>
      <c r="E106" s="46">
        <v>1</v>
      </c>
      <c r="F106" s="29"/>
      <c r="G106" s="51" t="s">
        <v>39</v>
      </c>
      <c r="H106" s="156">
        <v>166</v>
      </c>
      <c r="I106" s="105">
        <f>SUM(I107:I111)</f>
        <v>0</v>
      </c>
      <c r="J106" s="102">
        <f>SUM(J107:J111)</f>
        <v>0</v>
      </c>
      <c r="K106" s="103">
        <f>SUM(K107:K111)</f>
        <v>0</v>
      </c>
      <c r="L106" s="101">
        <f>SUM(L107:L111)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8">
        <v>3</v>
      </c>
      <c r="B107" s="54">
        <v>1</v>
      </c>
      <c r="C107" s="54">
        <v>2</v>
      </c>
      <c r="D107" s="54">
        <v>1</v>
      </c>
      <c r="E107" s="54">
        <v>1</v>
      </c>
      <c r="F107" s="58">
        <v>1</v>
      </c>
      <c r="G107" s="55" t="s">
        <v>64</v>
      </c>
      <c r="H107" s="155">
        <v>167</v>
      </c>
      <c r="I107" s="93"/>
      <c r="J107" s="96"/>
      <c r="K107" s="96"/>
      <c r="L107" s="10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2" customHeight="1">
      <c r="A108" s="26">
        <v>3</v>
      </c>
      <c r="B108" s="41">
        <v>1</v>
      </c>
      <c r="C108" s="41">
        <v>2</v>
      </c>
      <c r="D108" s="41">
        <v>1</v>
      </c>
      <c r="E108" s="41">
        <v>1</v>
      </c>
      <c r="F108" s="35">
        <v>2</v>
      </c>
      <c r="G108" s="47" t="s">
        <v>11</v>
      </c>
      <c r="H108" s="156">
        <v>168</v>
      </c>
      <c r="I108" s="96"/>
      <c r="J108" s="96"/>
      <c r="K108" s="96"/>
      <c r="L108" s="9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25" customHeight="1">
      <c r="A109" s="26">
        <v>3</v>
      </c>
      <c r="B109" s="41">
        <v>1</v>
      </c>
      <c r="C109" s="41">
        <v>2</v>
      </c>
      <c r="D109" s="26">
        <v>1</v>
      </c>
      <c r="E109" s="41">
        <v>1</v>
      </c>
      <c r="F109" s="35">
        <v>3</v>
      </c>
      <c r="G109" s="47" t="s">
        <v>40</v>
      </c>
      <c r="H109" s="155">
        <v>169</v>
      </c>
      <c r="I109" s="96"/>
      <c r="J109" s="96"/>
      <c r="K109" s="96"/>
      <c r="L109" s="9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6">
        <v>3</v>
      </c>
      <c r="B110" s="41">
        <v>1</v>
      </c>
      <c r="C110" s="41">
        <v>2</v>
      </c>
      <c r="D110" s="26">
        <v>1</v>
      </c>
      <c r="E110" s="41">
        <v>1</v>
      </c>
      <c r="F110" s="35">
        <v>4</v>
      </c>
      <c r="G110" s="47" t="s">
        <v>65</v>
      </c>
      <c r="H110" s="156">
        <v>170</v>
      </c>
      <c r="I110" s="96"/>
      <c r="J110" s="96"/>
      <c r="K110" s="96"/>
      <c r="L110" s="9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 customHeight="1">
      <c r="A111" s="38">
        <v>3</v>
      </c>
      <c r="B111" s="54">
        <v>1</v>
      </c>
      <c r="C111" s="54">
        <v>2</v>
      </c>
      <c r="D111" s="53">
        <v>1</v>
      </c>
      <c r="E111" s="54">
        <v>1</v>
      </c>
      <c r="F111" s="58">
        <v>5</v>
      </c>
      <c r="G111" s="55" t="s">
        <v>66</v>
      </c>
      <c r="H111" s="155">
        <v>171</v>
      </c>
      <c r="I111" s="96"/>
      <c r="J111" s="96"/>
      <c r="K111" s="96"/>
      <c r="L111" s="10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7.25" customHeight="1">
      <c r="A112" s="26">
        <v>3</v>
      </c>
      <c r="B112" s="41">
        <v>1</v>
      </c>
      <c r="C112" s="41">
        <v>3</v>
      </c>
      <c r="D112" s="26"/>
      <c r="E112" s="41"/>
      <c r="F112" s="35"/>
      <c r="G112" s="174" t="s">
        <v>67</v>
      </c>
      <c r="H112" s="156">
        <v>172</v>
      </c>
      <c r="I112" s="105">
        <f>SUM(I113+I117)</f>
        <v>0</v>
      </c>
      <c r="J112" s="106">
        <f>SUM(J113+J117)</f>
        <v>0</v>
      </c>
      <c r="K112" s="107">
        <f>SUM(K113+K117)</f>
        <v>0</v>
      </c>
      <c r="L112" s="105">
        <f>SUM(L113+L117)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>
      <c r="A113" s="40">
        <v>3</v>
      </c>
      <c r="B113" s="46">
        <v>1</v>
      </c>
      <c r="C113" s="46">
        <v>3</v>
      </c>
      <c r="D113" s="40">
        <v>1</v>
      </c>
      <c r="E113" s="26"/>
      <c r="F113" s="29"/>
      <c r="G113" s="51" t="s">
        <v>73</v>
      </c>
      <c r="H113" s="155">
        <v>173</v>
      </c>
      <c r="I113" s="101">
        <f>I114</f>
        <v>0</v>
      </c>
      <c r="J113" s="102">
        <f>J114</f>
        <v>0</v>
      </c>
      <c r="K113" s="103">
        <f>K114</f>
        <v>0</v>
      </c>
      <c r="L113" s="101">
        <f>L114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26">
        <v>3</v>
      </c>
      <c r="B114" s="41">
        <v>1</v>
      </c>
      <c r="C114" s="41">
        <v>3</v>
      </c>
      <c r="D114" s="26">
        <v>1</v>
      </c>
      <c r="E114" s="26">
        <v>1</v>
      </c>
      <c r="F114" s="35"/>
      <c r="G114" s="47" t="s">
        <v>73</v>
      </c>
      <c r="H114" s="156">
        <v>174</v>
      </c>
      <c r="I114" s="105">
        <f>I116</f>
        <v>0</v>
      </c>
      <c r="J114" s="106">
        <f>J116</f>
        <v>0</v>
      </c>
      <c r="K114" s="107">
        <f>K116</f>
        <v>0</v>
      </c>
      <c r="L114" s="105">
        <f>L116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>
      <c r="A115" s="225">
        <v>1</v>
      </c>
      <c r="B115" s="223"/>
      <c r="C115" s="223"/>
      <c r="D115" s="223"/>
      <c r="E115" s="223"/>
      <c r="F115" s="224"/>
      <c r="G115" s="170">
        <v>2</v>
      </c>
      <c r="H115" s="171">
        <v>3</v>
      </c>
      <c r="I115" s="165">
        <v>4</v>
      </c>
      <c r="J115" s="163">
        <v>5</v>
      </c>
      <c r="K115" s="164">
        <v>6</v>
      </c>
      <c r="L115" s="165">
        <v>7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.5" customHeight="1">
      <c r="A116" s="26">
        <v>3</v>
      </c>
      <c r="B116" s="47">
        <v>1</v>
      </c>
      <c r="C116" s="26">
        <v>3</v>
      </c>
      <c r="D116" s="41">
        <v>1</v>
      </c>
      <c r="E116" s="41">
        <v>1</v>
      </c>
      <c r="F116" s="35">
        <v>1</v>
      </c>
      <c r="G116" s="126" t="s">
        <v>73</v>
      </c>
      <c r="H116" s="153">
        <v>175</v>
      </c>
      <c r="I116" s="109"/>
      <c r="J116" s="109"/>
      <c r="K116" s="109"/>
      <c r="L116" s="109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6">
        <v>3</v>
      </c>
      <c r="B117" s="47">
        <v>1</v>
      </c>
      <c r="C117" s="26">
        <v>3</v>
      </c>
      <c r="D117" s="41">
        <v>2</v>
      </c>
      <c r="E117" s="41"/>
      <c r="F117" s="35"/>
      <c r="G117" s="47" t="s">
        <v>41</v>
      </c>
      <c r="H117" s="157">
        <v>176</v>
      </c>
      <c r="I117" s="105">
        <f>I118</f>
        <v>0</v>
      </c>
      <c r="J117" s="106">
        <f>J118</f>
        <v>0</v>
      </c>
      <c r="K117" s="107">
        <f>K118</f>
        <v>0</v>
      </c>
      <c r="L117" s="105">
        <f>L118</f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40">
        <v>3</v>
      </c>
      <c r="B118" s="51">
        <v>1</v>
      </c>
      <c r="C118" s="40">
        <v>3</v>
      </c>
      <c r="D118" s="46">
        <v>2</v>
      </c>
      <c r="E118" s="46">
        <v>1</v>
      </c>
      <c r="F118" s="29"/>
      <c r="G118" s="51" t="s">
        <v>41</v>
      </c>
      <c r="H118" s="153">
        <v>177</v>
      </c>
      <c r="I118" s="101">
        <f>SUM(I119:I122)</f>
        <v>0</v>
      </c>
      <c r="J118" s="102">
        <f>SUM(J119:J122)</f>
        <v>0</v>
      </c>
      <c r="K118" s="103">
        <f>SUM(K119:K122)</f>
        <v>0</v>
      </c>
      <c r="L118" s="101">
        <f>SUM(L119:L122)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 customHeight="1">
      <c r="A119" s="26">
        <v>3</v>
      </c>
      <c r="B119" s="47">
        <v>1</v>
      </c>
      <c r="C119" s="26">
        <v>3</v>
      </c>
      <c r="D119" s="41">
        <v>2</v>
      </c>
      <c r="E119" s="41">
        <v>1</v>
      </c>
      <c r="F119" s="35">
        <v>1</v>
      </c>
      <c r="G119" s="47" t="s">
        <v>68</v>
      </c>
      <c r="H119" s="157">
        <v>178</v>
      </c>
      <c r="I119" s="96"/>
      <c r="J119" s="96"/>
      <c r="K119" s="96"/>
      <c r="L119" s="109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>
      <c r="A120" s="26">
        <v>3</v>
      </c>
      <c r="B120" s="47">
        <v>1</v>
      </c>
      <c r="C120" s="26">
        <v>3</v>
      </c>
      <c r="D120" s="41">
        <v>2</v>
      </c>
      <c r="E120" s="41">
        <v>1</v>
      </c>
      <c r="F120" s="35">
        <v>2</v>
      </c>
      <c r="G120" s="47" t="s">
        <v>88</v>
      </c>
      <c r="H120" s="153">
        <v>179</v>
      </c>
      <c r="I120" s="96"/>
      <c r="J120" s="96"/>
      <c r="K120" s="96"/>
      <c r="L120" s="9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6">
        <v>3</v>
      </c>
      <c r="B121" s="47">
        <v>1</v>
      </c>
      <c r="C121" s="26">
        <v>3</v>
      </c>
      <c r="D121" s="41">
        <v>2</v>
      </c>
      <c r="E121" s="41">
        <v>1</v>
      </c>
      <c r="F121" s="35">
        <v>3</v>
      </c>
      <c r="G121" s="47" t="s">
        <v>42</v>
      </c>
      <c r="H121" s="157">
        <v>180</v>
      </c>
      <c r="I121" s="96"/>
      <c r="J121" s="96"/>
      <c r="K121" s="96"/>
      <c r="L121" s="9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.5" customHeight="1">
      <c r="A122" s="26">
        <v>3</v>
      </c>
      <c r="B122" s="47">
        <v>1</v>
      </c>
      <c r="C122" s="26">
        <v>3</v>
      </c>
      <c r="D122" s="41">
        <v>2</v>
      </c>
      <c r="E122" s="41">
        <v>1</v>
      </c>
      <c r="F122" s="35">
        <v>4</v>
      </c>
      <c r="G122" s="41" t="s">
        <v>69</v>
      </c>
      <c r="H122" s="153">
        <v>181</v>
      </c>
      <c r="I122" s="96"/>
      <c r="J122" s="96"/>
      <c r="K122" s="96"/>
      <c r="L122" s="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8.5" customHeight="1">
      <c r="A123" s="40">
        <v>3</v>
      </c>
      <c r="B123" s="46">
        <v>1</v>
      </c>
      <c r="C123" s="46">
        <v>4</v>
      </c>
      <c r="D123" s="46"/>
      <c r="E123" s="46"/>
      <c r="F123" s="29"/>
      <c r="G123" s="173" t="s">
        <v>72</v>
      </c>
      <c r="H123" s="157">
        <v>182</v>
      </c>
      <c r="I123" s="101">
        <f aca="true" t="shared" si="9" ref="I123:L125">I124</f>
        <v>0</v>
      </c>
      <c r="J123" s="102">
        <f t="shared" si="9"/>
        <v>0</v>
      </c>
      <c r="K123" s="103">
        <f t="shared" si="9"/>
        <v>0</v>
      </c>
      <c r="L123" s="103">
        <f t="shared" si="9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8">
        <v>3</v>
      </c>
      <c r="B124" s="54">
        <v>1</v>
      </c>
      <c r="C124" s="54">
        <v>4</v>
      </c>
      <c r="D124" s="54">
        <v>1</v>
      </c>
      <c r="E124" s="54"/>
      <c r="F124" s="58"/>
      <c r="G124" s="55" t="s">
        <v>72</v>
      </c>
      <c r="H124" s="153">
        <v>183</v>
      </c>
      <c r="I124" s="118">
        <f t="shared" si="9"/>
        <v>0</v>
      </c>
      <c r="J124" s="119">
        <f t="shared" si="9"/>
        <v>0</v>
      </c>
      <c r="K124" s="120">
        <f t="shared" si="9"/>
        <v>0</v>
      </c>
      <c r="L124" s="120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.75" customHeight="1">
      <c r="A125" s="26">
        <v>3</v>
      </c>
      <c r="B125" s="41">
        <v>1</v>
      </c>
      <c r="C125" s="41">
        <v>4</v>
      </c>
      <c r="D125" s="41">
        <v>1</v>
      </c>
      <c r="E125" s="41">
        <v>1</v>
      </c>
      <c r="F125" s="35"/>
      <c r="G125" s="47" t="s">
        <v>72</v>
      </c>
      <c r="H125" s="157">
        <v>184</v>
      </c>
      <c r="I125" s="105">
        <f t="shared" si="9"/>
        <v>0</v>
      </c>
      <c r="J125" s="106">
        <f t="shared" si="9"/>
        <v>0</v>
      </c>
      <c r="K125" s="107">
        <f t="shared" si="9"/>
        <v>0</v>
      </c>
      <c r="L125" s="107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>
      <c r="A126" s="34">
        <v>3</v>
      </c>
      <c r="B126" s="37">
        <v>1</v>
      </c>
      <c r="C126" s="42">
        <v>4</v>
      </c>
      <c r="D126" s="42">
        <v>1</v>
      </c>
      <c r="E126" s="42">
        <v>1</v>
      </c>
      <c r="F126" s="31">
        <v>1</v>
      </c>
      <c r="G126" s="48" t="s">
        <v>86</v>
      </c>
      <c r="H126" s="153">
        <v>185</v>
      </c>
      <c r="I126" s="109"/>
      <c r="J126" s="109"/>
      <c r="K126" s="109"/>
      <c r="L126" s="109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6.25" customHeight="1">
      <c r="A127" s="27">
        <v>3</v>
      </c>
      <c r="B127" s="41">
        <v>1</v>
      </c>
      <c r="C127" s="41">
        <v>5</v>
      </c>
      <c r="D127" s="41"/>
      <c r="E127" s="41"/>
      <c r="F127" s="35"/>
      <c r="G127" s="174" t="s">
        <v>92</v>
      </c>
      <c r="H127" s="157">
        <v>186</v>
      </c>
      <c r="I127" s="125">
        <f aca="true" t="shared" si="10" ref="I127:L128">I128</f>
        <v>0</v>
      </c>
      <c r="J127" s="125">
        <f t="shared" si="10"/>
        <v>0</v>
      </c>
      <c r="K127" s="125">
        <f t="shared" si="10"/>
        <v>0</v>
      </c>
      <c r="L127" s="125">
        <f t="shared" si="10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.5" customHeight="1">
      <c r="A128" s="27">
        <v>3</v>
      </c>
      <c r="B128" s="41">
        <v>1</v>
      </c>
      <c r="C128" s="41">
        <v>5</v>
      </c>
      <c r="D128" s="41">
        <v>1</v>
      </c>
      <c r="E128" s="41"/>
      <c r="F128" s="35"/>
      <c r="G128" s="126" t="s">
        <v>92</v>
      </c>
      <c r="H128" s="153">
        <v>187</v>
      </c>
      <c r="I128" s="125">
        <f t="shared" si="10"/>
        <v>0</v>
      </c>
      <c r="J128" s="125">
        <f t="shared" si="10"/>
        <v>0</v>
      </c>
      <c r="K128" s="125">
        <f t="shared" si="10"/>
        <v>0</v>
      </c>
      <c r="L128" s="125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 customHeight="1">
      <c r="A129" s="27">
        <v>3</v>
      </c>
      <c r="B129" s="41">
        <v>1</v>
      </c>
      <c r="C129" s="41">
        <v>5</v>
      </c>
      <c r="D129" s="41">
        <v>1</v>
      </c>
      <c r="E129" s="41">
        <v>1</v>
      </c>
      <c r="F129" s="35"/>
      <c r="G129" s="126" t="s">
        <v>92</v>
      </c>
      <c r="H129" s="157">
        <v>188</v>
      </c>
      <c r="I129" s="125">
        <f>SUM(I130:I132)</f>
        <v>0</v>
      </c>
      <c r="J129" s="125">
        <f>SUM(J130:J132)</f>
        <v>0</v>
      </c>
      <c r="K129" s="125">
        <f>SUM(K130:K132)</f>
        <v>0</v>
      </c>
      <c r="L129" s="125">
        <f>SUM(L130:L132)</f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7">
        <v>3</v>
      </c>
      <c r="B130" s="41">
        <v>1</v>
      </c>
      <c r="C130" s="41">
        <v>5</v>
      </c>
      <c r="D130" s="41">
        <v>1</v>
      </c>
      <c r="E130" s="41">
        <v>1</v>
      </c>
      <c r="F130" s="35">
        <v>1</v>
      </c>
      <c r="G130" s="126" t="s">
        <v>93</v>
      </c>
      <c r="H130" s="153">
        <v>189</v>
      </c>
      <c r="I130" s="96"/>
      <c r="J130" s="96"/>
      <c r="K130" s="96"/>
      <c r="L130" s="9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27">
        <v>3</v>
      </c>
      <c r="B131" s="41">
        <v>1</v>
      </c>
      <c r="C131" s="41">
        <v>5</v>
      </c>
      <c r="D131" s="41">
        <v>1</v>
      </c>
      <c r="E131" s="41">
        <v>1</v>
      </c>
      <c r="F131" s="35">
        <v>2</v>
      </c>
      <c r="G131" s="126" t="s">
        <v>94</v>
      </c>
      <c r="H131" s="157">
        <v>190</v>
      </c>
      <c r="I131" s="96"/>
      <c r="J131" s="96"/>
      <c r="K131" s="96"/>
      <c r="L131" s="9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7.25" customHeight="1">
      <c r="A132" s="27">
        <v>3</v>
      </c>
      <c r="B132" s="41">
        <v>1</v>
      </c>
      <c r="C132" s="41">
        <v>5</v>
      </c>
      <c r="D132" s="41">
        <v>1</v>
      </c>
      <c r="E132" s="41">
        <v>1</v>
      </c>
      <c r="F132" s="35">
        <v>3</v>
      </c>
      <c r="G132" s="126" t="s">
        <v>95</v>
      </c>
      <c r="H132" s="153">
        <v>191</v>
      </c>
      <c r="I132" s="96"/>
      <c r="J132" s="96"/>
      <c r="K132" s="96"/>
      <c r="L132" s="9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>
      <c r="A133" s="79"/>
      <c r="B133" s="79"/>
      <c r="C133" s="80"/>
      <c r="D133" s="66"/>
      <c r="E133" s="81"/>
      <c r="F133" s="82"/>
      <c r="G133" s="83" t="s">
        <v>75</v>
      </c>
      <c r="H133" s="157">
        <v>298</v>
      </c>
      <c r="I133" s="112">
        <f>SUM(I30+I81)</f>
        <v>5.5</v>
      </c>
      <c r="J133" s="113">
        <f>SUM(J30+J81)</f>
        <v>5.5</v>
      </c>
      <c r="K133" s="113">
        <f>SUM(K30+K81)</f>
        <v>5.5</v>
      </c>
      <c r="L133" s="114">
        <f>SUM(L30+L81)</f>
        <v>5.5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9"/>
      <c r="B136" s="78"/>
      <c r="C136" s="78"/>
      <c r="D136" s="184"/>
      <c r="E136" s="184"/>
      <c r="F136" s="184"/>
      <c r="G136" s="185" t="s">
        <v>126</v>
      </c>
      <c r="H136" s="185"/>
      <c r="I136" s="3"/>
      <c r="J136" s="3"/>
      <c r="K136" s="211" t="s">
        <v>127</v>
      </c>
      <c r="L136" s="21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>
      <c r="A137" s="145"/>
      <c r="B137" s="146"/>
      <c r="C137" s="146"/>
      <c r="D137" s="212" t="s">
        <v>101</v>
      </c>
      <c r="E137" s="213"/>
      <c r="F137" s="213"/>
      <c r="G137" s="213"/>
      <c r="H137" s="213"/>
      <c r="I137" s="144" t="s">
        <v>70</v>
      </c>
      <c r="J137" s="3"/>
      <c r="K137" s="214" t="s">
        <v>71</v>
      </c>
      <c r="L137" s="2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5.75">
      <c r="B138" s="3"/>
      <c r="C138" s="3"/>
      <c r="D138" s="3"/>
      <c r="E138" s="3"/>
      <c r="F138" s="11"/>
      <c r="G138" s="3"/>
      <c r="H138" s="3"/>
      <c r="I138" s="124"/>
      <c r="J138" s="3"/>
      <c r="K138" s="124"/>
      <c r="L138" s="12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24"/>
      <c r="J139" s="3"/>
      <c r="K139" s="124"/>
      <c r="L139" s="12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1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7:19" ht="12.75">
      <c r="G146" s="123"/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</sheetData>
  <sheetProtection/>
  <protectedRanges>
    <protectedRange sqref="L89 L116 L94 L98 L100 L91 L126 L111 L107 L119" name="Range53"/>
    <protectedRange sqref="I127:L132 I94:K95 J126:K126 I89:K91 I119:K122 I103:L103 I86:L86 L90 I107:K111 L95 I116:K116 I98:K100 L108:L110 L99 L120:L122" name="Range37"/>
    <protectedRange sqref="I126" name="Range33"/>
    <protectedRange sqref="I79:L80" name="Range19"/>
    <protectedRange sqref="I69:L70" name="Socialines ismokos 2.7"/>
    <protectedRange sqref="I55 I53" name="Range3"/>
    <protectedRange sqref="I35:I36" name="Islaidos 2.1"/>
    <protectedRange sqref="I40:L40 J35:L36 I45:I52 J52:L52" name="Islaidos 2.2"/>
    <protectedRange sqref="I74:L75" name="Range18"/>
    <protectedRange sqref="J55:L55 J53:L53 J45:L51 I56:L63" name="Range57"/>
    <protectedRange sqref="I130:L132" name="Range55"/>
    <protectedRange sqref="I25:L25" name="Range68_1"/>
    <protectedRange sqref="H26" name="Range73_2"/>
    <protectedRange sqref="A24:I24" name="Range72_1_1"/>
    <protectedRange sqref="K24:L24" name="Range67_1_1"/>
    <protectedRange sqref="L22" name="Range65_1_1"/>
    <protectedRange sqref="B6:L6" name="Range62_1_1"/>
    <protectedRange sqref="L21" name="Range64_1_1"/>
    <protectedRange sqref="L23" name="Range66_1_1"/>
    <protectedRange sqref="A20:B23 C20:J22" name="Range73_1_1"/>
    <protectedRange sqref="C23:J23" name="Range73_1_1_1"/>
    <protectedRange sqref="A10:L10" name="Range69_1_1_1"/>
    <protectedRange sqref="G136:L136" name="Range74_1"/>
  </protectedRanges>
  <mergeCells count="27">
    <mergeCell ref="J1:L5"/>
    <mergeCell ref="G6:K6"/>
    <mergeCell ref="A7:L7"/>
    <mergeCell ref="G9:K9"/>
    <mergeCell ref="A10:L10"/>
    <mergeCell ref="G11:K11"/>
    <mergeCell ref="G12:K12"/>
    <mergeCell ref="B14:L14"/>
    <mergeCell ref="G16:K16"/>
    <mergeCell ref="G17:K17"/>
    <mergeCell ref="G18:K18"/>
    <mergeCell ref="A19:L19"/>
    <mergeCell ref="C23:J23"/>
    <mergeCell ref="G25:H25"/>
    <mergeCell ref="A27:F28"/>
    <mergeCell ref="G27:G28"/>
    <mergeCell ref="H27:H28"/>
    <mergeCell ref="I27:J27"/>
    <mergeCell ref="D137:H137"/>
    <mergeCell ref="K137:L137"/>
    <mergeCell ref="K27:K28"/>
    <mergeCell ref="L27:L28"/>
    <mergeCell ref="A29:F29"/>
    <mergeCell ref="A54:F54"/>
    <mergeCell ref="A64:F64"/>
    <mergeCell ref="A115:F115"/>
    <mergeCell ref="K136:L13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T617"/>
  <sheetViews>
    <sheetView showZeros="0" zoomScaleSheetLayoutView="120" zoomScalePageLayoutView="0" workbookViewId="0" topLeftCell="A22">
      <selection activeCell="I30" sqref="I3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5" t="s">
        <v>84</v>
      </c>
      <c r="H1" s="128"/>
      <c r="I1" s="127"/>
      <c r="J1" s="194" t="s">
        <v>102</v>
      </c>
      <c r="K1" s="195"/>
      <c r="L1" s="195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9"/>
      <c r="I2" s="130"/>
      <c r="J2" s="195"/>
      <c r="K2" s="195"/>
      <c r="L2" s="195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9"/>
      <c r="J3" s="195"/>
      <c r="K3" s="195"/>
      <c r="L3" s="195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9"/>
      <c r="I4" s="130"/>
      <c r="J4" s="195"/>
      <c r="K4" s="195"/>
      <c r="L4" s="195"/>
      <c r="M4" s="16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1"/>
      <c r="I5" s="130"/>
      <c r="J5" s="195"/>
      <c r="K5" s="195"/>
      <c r="L5" s="195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196" t="s">
        <v>104</v>
      </c>
      <c r="H6" s="197"/>
      <c r="I6" s="197"/>
      <c r="J6" s="197"/>
      <c r="K6" s="19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198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9"/>
      <c r="B9" s="140"/>
      <c r="C9" s="140"/>
      <c r="D9" s="140"/>
      <c r="E9" s="140"/>
      <c r="F9" s="140"/>
      <c r="G9" s="200" t="s">
        <v>98</v>
      </c>
      <c r="H9" s="200"/>
      <c r="I9" s="200"/>
      <c r="J9" s="200"/>
      <c r="K9" s="200"/>
      <c r="L9" s="14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191" t="s">
        <v>128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192" t="s">
        <v>129</v>
      </c>
      <c r="H11" s="192"/>
      <c r="I11" s="192"/>
      <c r="J11" s="192"/>
      <c r="K11" s="19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193" t="s">
        <v>99</v>
      </c>
      <c r="H12" s="193"/>
      <c r="I12" s="193"/>
      <c r="J12" s="193"/>
      <c r="K12" s="19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191" t="s">
        <v>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07" t="s">
        <v>130</v>
      </c>
      <c r="H16" s="192"/>
      <c r="I16" s="192"/>
      <c r="J16" s="192"/>
      <c r="K16" s="1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86" t="s">
        <v>100</v>
      </c>
      <c r="H17" s="186"/>
      <c r="I17" s="186"/>
      <c r="J17" s="186"/>
      <c r="K17" s="18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08" t="s">
        <v>105</v>
      </c>
      <c r="H18" s="209"/>
      <c r="I18" s="209"/>
      <c r="J18" s="209"/>
      <c r="K18" s="20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10" t="s">
        <v>97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7"/>
      <c r="L20" s="132" t="s">
        <v>9</v>
      </c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33" t="s">
        <v>89</v>
      </c>
      <c r="K21" s="134"/>
      <c r="L21" s="135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36"/>
      <c r="J22" s="136"/>
      <c r="K22" s="137" t="s">
        <v>0</v>
      </c>
      <c r="L22" s="12"/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35" t="s">
        <v>122</v>
      </c>
      <c r="D23" s="235"/>
      <c r="E23" s="235"/>
      <c r="F23" s="235"/>
      <c r="G23" s="235"/>
      <c r="H23" s="235"/>
      <c r="I23" s="235"/>
      <c r="J23" s="235"/>
      <c r="K23" s="137" t="s">
        <v>1</v>
      </c>
      <c r="L23" s="13">
        <v>190092729</v>
      </c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38" t="s">
        <v>7</v>
      </c>
      <c r="K24" s="12"/>
      <c r="L24" s="12"/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89" t="s">
        <v>8</v>
      </c>
      <c r="H25" s="190"/>
      <c r="I25" s="236" t="s">
        <v>122</v>
      </c>
      <c r="J25" s="235"/>
      <c r="K25" s="235"/>
      <c r="L25" s="237"/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0"/>
      <c r="B26" s="20"/>
      <c r="C26" s="20"/>
      <c r="D26" s="20"/>
      <c r="E26" s="20"/>
      <c r="F26" s="17"/>
      <c r="G26" s="18"/>
      <c r="H26" s="3"/>
      <c r="I26" s="18"/>
      <c r="J26" s="18"/>
      <c r="K26" s="19"/>
      <c r="L26" s="141" t="s">
        <v>2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6" t="s">
        <v>3</v>
      </c>
      <c r="B27" s="227"/>
      <c r="C27" s="228"/>
      <c r="D27" s="228"/>
      <c r="E27" s="228"/>
      <c r="F27" s="228"/>
      <c r="G27" s="201" t="s">
        <v>4</v>
      </c>
      <c r="H27" s="203" t="s">
        <v>80</v>
      </c>
      <c r="I27" s="205" t="s">
        <v>85</v>
      </c>
      <c r="J27" s="206"/>
      <c r="K27" s="215" t="s">
        <v>81</v>
      </c>
      <c r="L27" s="217" t="s">
        <v>5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9"/>
      <c r="B28" s="230"/>
      <c r="C28" s="230"/>
      <c r="D28" s="230"/>
      <c r="E28" s="230"/>
      <c r="F28" s="230"/>
      <c r="G28" s="202"/>
      <c r="H28" s="204"/>
      <c r="I28" s="142" t="s">
        <v>79</v>
      </c>
      <c r="J28" s="143" t="s">
        <v>78</v>
      </c>
      <c r="K28" s="216"/>
      <c r="L28" s="21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19" t="s">
        <v>76</v>
      </c>
      <c r="B29" s="220"/>
      <c r="C29" s="220"/>
      <c r="D29" s="220"/>
      <c r="E29" s="220"/>
      <c r="F29" s="221"/>
      <c r="G29" s="158">
        <v>2</v>
      </c>
      <c r="H29" s="159">
        <v>3</v>
      </c>
      <c r="I29" s="160" t="s">
        <v>77</v>
      </c>
      <c r="J29" s="161" t="s">
        <v>82</v>
      </c>
      <c r="K29" s="162">
        <v>6</v>
      </c>
      <c r="L29" s="16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2"/>
      <c r="D30" s="64"/>
      <c r="E30" s="65"/>
      <c r="F30" s="70"/>
      <c r="G30" s="72" t="s">
        <v>10</v>
      </c>
      <c r="H30" s="147">
        <v>1</v>
      </c>
      <c r="I30" s="90">
        <f>SUM(I31+I65+I41)</f>
        <v>945.3</v>
      </c>
      <c r="J30" s="90">
        <f>SUM(J31+J65+J41)</f>
        <v>945.3</v>
      </c>
      <c r="K30" s="90">
        <f>SUM(K31+K65+K41)</f>
        <v>945.3</v>
      </c>
      <c r="L30" s="90">
        <f>SUM(L31+L65+L41)</f>
        <v>945.3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4.75" customHeight="1">
      <c r="A31" s="39">
        <v>2</v>
      </c>
      <c r="B31" s="60">
        <v>1</v>
      </c>
      <c r="C31" s="46"/>
      <c r="D31" s="51"/>
      <c r="E31" s="40"/>
      <c r="F31" s="29"/>
      <c r="G31" s="60" t="s">
        <v>12</v>
      </c>
      <c r="H31" s="148">
        <v>2</v>
      </c>
      <c r="I31" s="90">
        <f>SUM(I32+I37)</f>
        <v>639</v>
      </c>
      <c r="J31" s="90">
        <f>SUM(J32+J37)</f>
        <v>639</v>
      </c>
      <c r="K31" s="91">
        <f>SUM(K32+K37)</f>
        <v>639</v>
      </c>
      <c r="L31" s="92">
        <f>SUM(L32+L37)</f>
        <v>639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7"/>
      <c r="E32" s="26"/>
      <c r="F32" s="35"/>
      <c r="G32" s="43" t="s">
        <v>13</v>
      </c>
      <c r="H32" s="147">
        <v>3</v>
      </c>
      <c r="I32" s="105">
        <f aca="true" t="shared" si="0" ref="I32:L33">SUM(I33)</f>
        <v>476.7</v>
      </c>
      <c r="J32" s="105">
        <f t="shared" si="0"/>
        <v>476.7</v>
      </c>
      <c r="K32" s="107">
        <f t="shared" si="0"/>
        <v>476.7</v>
      </c>
      <c r="L32" s="105">
        <f t="shared" si="0"/>
        <v>476.7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7">
        <v>1</v>
      </c>
      <c r="E33" s="26"/>
      <c r="F33" s="35"/>
      <c r="G33" s="41" t="s">
        <v>13</v>
      </c>
      <c r="H33" s="149">
        <v>4</v>
      </c>
      <c r="I33" s="105">
        <f t="shared" si="0"/>
        <v>476.7</v>
      </c>
      <c r="J33" s="105">
        <f t="shared" si="0"/>
        <v>476.7</v>
      </c>
      <c r="K33" s="107">
        <f t="shared" si="0"/>
        <v>476.7</v>
      </c>
      <c r="L33" s="105">
        <f t="shared" si="0"/>
        <v>476.7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7">
        <v>1</v>
      </c>
      <c r="E34" s="26">
        <v>1</v>
      </c>
      <c r="F34" s="35"/>
      <c r="G34" s="41" t="s">
        <v>74</v>
      </c>
      <c r="H34" s="147">
        <v>5</v>
      </c>
      <c r="I34" s="107">
        <f>SUM(I35:I36)</f>
        <v>476.7</v>
      </c>
      <c r="J34" s="105">
        <f>SUM(J35:J36)</f>
        <v>476.7</v>
      </c>
      <c r="K34" s="107">
        <f>SUM(K35:K36)</f>
        <v>476.7</v>
      </c>
      <c r="L34" s="105">
        <f>SUM(L35:L36)</f>
        <v>476.7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7">
        <v>1</v>
      </c>
      <c r="E35" s="26">
        <v>1</v>
      </c>
      <c r="F35" s="35">
        <v>1</v>
      </c>
      <c r="G35" s="41" t="s">
        <v>43</v>
      </c>
      <c r="H35" s="149">
        <v>6</v>
      </c>
      <c r="I35" s="93">
        <f>SUM('7.Mok.apl.'!I35+'8.Mok.pav.'!I35+'9.Neform.šviet.'!I35+'10.G-bos išl.'!I35+'11.Programai fin.(1)'!I35+'12. Programai fin. (2)'!I35)</f>
        <v>476.7</v>
      </c>
      <c r="J35" s="93">
        <f>SUM('7.Mok.apl.'!J35+'8.Mok.pav.'!J35+'9.Neform.šviet.'!J35+'10.G-bos išl.'!J35+'11.Programai fin.(1)'!J35+'12. Programai fin. (2)'!J35)</f>
        <v>476.7</v>
      </c>
      <c r="K35" s="93">
        <f>SUM('7.Mok.apl.'!K35+'8.Mok.pav.'!K35+'9.Neform.šviet.'!K35+'10.G-bos išl.'!K35+'11.Programai fin.(1)'!K35+'12. Programai fin. (2)'!K35)</f>
        <v>476.7</v>
      </c>
      <c r="L35" s="93">
        <f>SUM('7.Mok.apl.'!L35+'8.Mok.pav.'!L35+'9.Neform.šviet.'!L35+'10.G-bos išl.'!L35+'11.Programai fin.(1)'!L35+'12. Programai fin. (2)'!L35)</f>
        <v>476.7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7">
        <v>1</v>
      </c>
      <c r="E36" s="26">
        <v>1</v>
      </c>
      <c r="F36" s="35">
        <v>2</v>
      </c>
      <c r="G36" s="41" t="s">
        <v>14</v>
      </c>
      <c r="H36" s="147">
        <v>7</v>
      </c>
      <c r="I36" s="93">
        <f>SUM('7.Mok.apl.'!I36+'8.Mok.pav.'!I36+'9.Neform.šviet.'!I36+'10.G-bos išl.'!I36+'11.Programai fin.(1)'!I36+'12. Programai fin. (2)'!I36)</f>
        <v>0</v>
      </c>
      <c r="J36" s="93">
        <f>SUM('7.Mok.apl.'!J36+'8.Mok.pav.'!J36+'9.Neform.šviet.'!J36+'10.G-bos išl.'!J36+'11.Programai fin.(1)'!J36+'12. Programai fin. (2)'!J36)</f>
        <v>0</v>
      </c>
      <c r="K36" s="93">
        <f>SUM('7.Mok.apl.'!K36+'8.Mok.pav.'!K36+'9.Neform.šviet.'!K36+'10.G-bos išl.'!K36+'11.Programai fin.(1)'!K36+'12. Programai fin. (2)'!K36)</f>
        <v>0</v>
      </c>
      <c r="L36" s="93">
        <f>SUM('7.Mok.apl.'!L36+'8.Mok.pav.'!L36+'9.Neform.šviet.'!L36+'10.G-bos išl.'!L36+'11.Programai fin.(1)'!L36+'12. Programai fin. (2)'!L36)</f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7"/>
      <c r="E37" s="26"/>
      <c r="F37" s="35"/>
      <c r="G37" s="43" t="s">
        <v>44</v>
      </c>
      <c r="H37" s="149">
        <v>8</v>
      </c>
      <c r="I37" s="107">
        <f aca="true" t="shared" si="1" ref="I37:L39">I38</f>
        <v>162.3</v>
      </c>
      <c r="J37" s="105">
        <f t="shared" si="1"/>
        <v>162.3</v>
      </c>
      <c r="K37" s="107">
        <f t="shared" si="1"/>
        <v>162.3</v>
      </c>
      <c r="L37" s="105">
        <f t="shared" si="1"/>
        <v>162.3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7">
        <v>1</v>
      </c>
      <c r="E38" s="26"/>
      <c r="F38" s="35"/>
      <c r="G38" s="41" t="s">
        <v>44</v>
      </c>
      <c r="H38" s="147">
        <v>9</v>
      </c>
      <c r="I38" s="107">
        <f t="shared" si="1"/>
        <v>162.3</v>
      </c>
      <c r="J38" s="105">
        <f t="shared" si="1"/>
        <v>162.3</v>
      </c>
      <c r="K38" s="105">
        <f t="shared" si="1"/>
        <v>162.3</v>
      </c>
      <c r="L38" s="105">
        <f t="shared" si="1"/>
        <v>162.3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7">
        <v>1</v>
      </c>
      <c r="E39" s="26">
        <v>1</v>
      </c>
      <c r="F39" s="35"/>
      <c r="G39" s="41" t="s">
        <v>44</v>
      </c>
      <c r="H39" s="149">
        <v>10</v>
      </c>
      <c r="I39" s="105">
        <f t="shared" si="1"/>
        <v>162.3</v>
      </c>
      <c r="J39" s="105">
        <f t="shared" si="1"/>
        <v>162.3</v>
      </c>
      <c r="K39" s="105">
        <f t="shared" si="1"/>
        <v>162.3</v>
      </c>
      <c r="L39" s="105">
        <f t="shared" si="1"/>
        <v>162.3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7">
        <v>1</v>
      </c>
      <c r="E40" s="26">
        <v>1</v>
      </c>
      <c r="F40" s="35">
        <v>1</v>
      </c>
      <c r="G40" s="41" t="s">
        <v>44</v>
      </c>
      <c r="H40" s="147">
        <v>11</v>
      </c>
      <c r="I40" s="93">
        <f>SUM('7.Mok.apl.'!I40+'8.Mok.pav.'!I40+'9.Neform.šviet.'!I40+'10.G-bos išl.'!I40+'11.Programai fin.(1)'!I40+'12. Programai fin. (2)'!I40)</f>
        <v>162.3</v>
      </c>
      <c r="J40" s="93">
        <f>SUM('7.Mok.apl.'!J40+'8.Mok.pav.'!J40+'9.Neform.šviet.'!J40+'10.G-bos išl.'!J40+'11.Programai fin.(1)'!J40+'12. Programai fin. (2)'!J40)</f>
        <v>162.3</v>
      </c>
      <c r="K40" s="93">
        <f>SUM('7.Mok.apl.'!K40+'8.Mok.pav.'!K40+'9.Neform.šviet.'!K40+'10.G-bos išl.'!K40+'11.Programai fin.(1)'!K40+'12. Programai fin. (2)'!K40)</f>
        <v>162.3</v>
      </c>
      <c r="L40" s="93">
        <f>SUM('7.Mok.apl.'!L40+'8.Mok.pav.'!L40+'9.Neform.šviet.'!L40+'10.G-bos išl.'!L40+'11.Programai fin.(1)'!L40+'12. Programai fin. (2)'!L40)</f>
        <v>162.3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6"/>
      <c r="D41" s="51"/>
      <c r="E41" s="40"/>
      <c r="F41" s="29"/>
      <c r="G41" s="60" t="s">
        <v>45</v>
      </c>
      <c r="H41" s="148">
        <v>12</v>
      </c>
      <c r="I41" s="97">
        <f aca="true" t="shared" si="2" ref="I41:L43">I42</f>
        <v>168.5</v>
      </c>
      <c r="J41" s="98">
        <f t="shared" si="2"/>
        <v>168.5</v>
      </c>
      <c r="K41" s="97">
        <f t="shared" si="2"/>
        <v>168.5</v>
      </c>
      <c r="L41" s="97">
        <f t="shared" si="2"/>
        <v>168.5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7"/>
      <c r="E42" s="26"/>
      <c r="F42" s="35"/>
      <c r="G42" s="43" t="s">
        <v>45</v>
      </c>
      <c r="H42" s="147">
        <v>13</v>
      </c>
      <c r="I42" s="105">
        <f t="shared" si="2"/>
        <v>168.5</v>
      </c>
      <c r="J42" s="107">
        <f t="shared" si="2"/>
        <v>168.5</v>
      </c>
      <c r="K42" s="105">
        <f t="shared" si="2"/>
        <v>168.5</v>
      </c>
      <c r="L42" s="107">
        <f t="shared" si="2"/>
        <v>168.5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7">
        <v>1</v>
      </c>
      <c r="E43" s="26"/>
      <c r="F43" s="35"/>
      <c r="G43" s="41" t="s">
        <v>45</v>
      </c>
      <c r="H43" s="149">
        <v>14</v>
      </c>
      <c r="I43" s="105">
        <f t="shared" si="2"/>
        <v>168.5</v>
      </c>
      <c r="J43" s="107">
        <f t="shared" si="2"/>
        <v>168.5</v>
      </c>
      <c r="K43" s="117">
        <f t="shared" si="2"/>
        <v>168.5</v>
      </c>
      <c r="L43" s="117">
        <f t="shared" si="2"/>
        <v>168.5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4">
        <v>1</v>
      </c>
      <c r="D44" s="49">
        <v>1</v>
      </c>
      <c r="E44" s="38">
        <v>1</v>
      </c>
      <c r="F44" s="57"/>
      <c r="G44" s="44" t="s">
        <v>45</v>
      </c>
      <c r="H44" s="150">
        <v>15</v>
      </c>
      <c r="I44" s="118">
        <f>SUM(I45:I63)-I54</f>
        <v>168.5</v>
      </c>
      <c r="J44" s="119">
        <f>SUM(J45:J63)-J54</f>
        <v>168.5</v>
      </c>
      <c r="K44" s="119">
        <f>SUM(K45:K63)-K54</f>
        <v>168.5</v>
      </c>
      <c r="L44" s="120">
        <f>SUM(L45:L63)-L54</f>
        <v>168.5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8">
        <v>1</v>
      </c>
      <c r="E45" s="37">
        <v>1</v>
      </c>
      <c r="F45" s="32">
        <v>1</v>
      </c>
      <c r="G45" s="42" t="s">
        <v>15</v>
      </c>
      <c r="H45" s="149">
        <v>16</v>
      </c>
      <c r="I45" s="93">
        <f>SUM('7.Mok.apl.'!I45+'8.Mok.pav.'!I45+'9.Neform.šviet.'!I45+'10.G-bos išl.'!I45+'11.Programai fin.(1)'!I45+'12. Programai fin. (2)'!I45)</f>
        <v>0</v>
      </c>
      <c r="J45" s="93">
        <f>SUM('7.Mok.apl.'!J45+'8.Mok.pav.'!J45+'9.Neform.šviet.'!J45+'10.G-bos išl.'!J45+'11.Programai fin.(1)'!J45+'12. Programai fin. (2)'!J45)</f>
        <v>0</v>
      </c>
      <c r="K45" s="93">
        <f>SUM('7.Mok.apl.'!K45+'8.Mok.pav.'!K45+'9.Neform.šviet.'!K45+'10.G-bos išl.'!K45+'11.Programai fin.(1)'!K45+'12. Programai fin. (2)'!K45)</f>
        <v>0</v>
      </c>
      <c r="L45" s="93">
        <f>SUM('7.Mok.apl.'!L45+'8.Mok.pav.'!L45+'9.Neform.šviet.'!L45+'10.G-bos išl.'!L45+'11.Programai fin.(1)'!L45+'12. Programai fin. (2)'!L45)</f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8">
        <v>1</v>
      </c>
      <c r="E46" s="37">
        <v>1</v>
      </c>
      <c r="F46" s="31">
        <v>2</v>
      </c>
      <c r="G46" s="42" t="s">
        <v>16</v>
      </c>
      <c r="H46" s="147">
        <v>17</v>
      </c>
      <c r="I46" s="93">
        <f>SUM('7.Mok.apl.'!I46+'8.Mok.pav.'!I46+'9.Neform.šviet.'!I46+'10.G-bos išl.'!I46+'11.Programai fin.(1)'!I46+'12. Programai fin. (2)'!I46)</f>
        <v>0.6</v>
      </c>
      <c r="J46" s="93">
        <f>SUM('7.Mok.apl.'!J46+'8.Mok.pav.'!J46+'9.Neform.šviet.'!J46+'10.G-bos išl.'!J46+'11.Programai fin.(1)'!J46+'12. Programai fin. (2)'!J46)</f>
        <v>0.6</v>
      </c>
      <c r="K46" s="93">
        <f>SUM('7.Mok.apl.'!K46+'8.Mok.pav.'!K46+'9.Neform.šviet.'!K46+'10.G-bos išl.'!K46+'11.Programai fin.(1)'!K46+'12. Programai fin. (2)'!K46)</f>
        <v>0.6</v>
      </c>
      <c r="L46" s="93">
        <f>SUM('7.Mok.apl.'!L46+'8.Mok.pav.'!L46+'9.Neform.šviet.'!L46+'10.G-bos išl.'!L46+'11.Programai fin.(1)'!L46+'12. Programai fin. (2)'!L46)</f>
        <v>0.6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8">
        <v>1</v>
      </c>
      <c r="E47" s="37">
        <v>1</v>
      </c>
      <c r="F47" s="31">
        <v>5</v>
      </c>
      <c r="G47" s="42" t="s">
        <v>17</v>
      </c>
      <c r="H47" s="149">
        <v>18</v>
      </c>
      <c r="I47" s="93">
        <f>SUM('7.Mok.apl.'!I47+'8.Mok.pav.'!I47+'9.Neform.šviet.'!I47+'10.G-bos išl.'!I47+'11.Programai fin.(1)'!I47+'12. Programai fin. (2)'!I47)</f>
        <v>5.8</v>
      </c>
      <c r="J47" s="93">
        <f>SUM('7.Mok.apl.'!J47+'8.Mok.pav.'!J47+'9.Neform.šviet.'!J47+'10.G-bos išl.'!J47+'11.Programai fin.(1)'!J47+'12. Programai fin. (2)'!J47)</f>
        <v>5.8</v>
      </c>
      <c r="K47" s="93">
        <f>SUM('7.Mok.apl.'!K47+'8.Mok.pav.'!K47+'9.Neform.šviet.'!K47+'10.G-bos išl.'!K47+'11.Programai fin.(1)'!K47+'12. Programai fin. (2)'!K47)</f>
        <v>5.8</v>
      </c>
      <c r="L47" s="93">
        <f>SUM('7.Mok.apl.'!L47+'8.Mok.pav.'!L47+'9.Neform.šviet.'!L47+'10.G-bos išl.'!L47+'11.Programai fin.(1)'!L47+'12. Programai fin. (2)'!L47)</f>
        <v>5.8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8">
        <v>1</v>
      </c>
      <c r="E48" s="37">
        <v>1</v>
      </c>
      <c r="F48" s="31">
        <v>6</v>
      </c>
      <c r="G48" s="42" t="s">
        <v>18</v>
      </c>
      <c r="H48" s="147">
        <v>19</v>
      </c>
      <c r="I48" s="93">
        <f>SUM('7.Mok.apl.'!I48+'8.Mok.pav.'!I48+'9.Neform.šviet.'!I48+'10.G-bos išl.'!I48+'11.Programai fin.(1)'!I48+'12. Programai fin. (2)'!I48)</f>
        <v>25.4</v>
      </c>
      <c r="J48" s="93">
        <f>SUM('7.Mok.apl.'!J48+'8.Mok.pav.'!J48+'9.Neform.šviet.'!J48+'10.G-bos išl.'!J48+'11.Programai fin.(1)'!J48+'12. Programai fin. (2)'!J48)</f>
        <v>25.4</v>
      </c>
      <c r="K48" s="93">
        <f>SUM('7.Mok.apl.'!K48+'8.Mok.pav.'!K48+'9.Neform.šviet.'!K48+'10.G-bos išl.'!K48+'11.Programai fin.(1)'!K48+'12. Programai fin. (2)'!K48)</f>
        <v>25.4</v>
      </c>
      <c r="L48" s="93">
        <f>SUM('7.Mok.apl.'!L48+'8.Mok.pav.'!L48+'9.Neform.šviet.'!L48+'10.G-bos išl.'!L48+'11.Programai fin.(1)'!L48+'12. Programai fin. (2)'!L48)</f>
        <v>25.4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4">
        <v>2</v>
      </c>
      <c r="B49" s="76">
        <v>2</v>
      </c>
      <c r="C49" s="74">
        <v>1</v>
      </c>
      <c r="D49" s="75">
        <v>1</v>
      </c>
      <c r="E49" s="76">
        <v>1</v>
      </c>
      <c r="F49" s="68">
        <v>7</v>
      </c>
      <c r="G49" s="74" t="s">
        <v>46</v>
      </c>
      <c r="H49" s="148">
        <v>20</v>
      </c>
      <c r="I49" s="93">
        <f>SUM('7.Mok.apl.'!I49+'8.Mok.pav.'!I49+'9.Neform.šviet.'!I49+'10.G-bos išl.'!I49+'11.Programai fin.(1)'!I49+'12. Programai fin. (2)'!I49)</f>
        <v>0</v>
      </c>
      <c r="J49" s="93">
        <f>SUM('7.Mok.apl.'!J49+'8.Mok.pav.'!J49+'9.Neform.šviet.'!J49+'10.G-bos išl.'!J49+'11.Programai fin.(1)'!J49+'12. Programai fin. (2)'!J49)</f>
        <v>0</v>
      </c>
      <c r="K49" s="93">
        <f>SUM('7.Mok.apl.'!K49+'8.Mok.pav.'!K49+'9.Neform.šviet.'!K49+'10.G-bos išl.'!K49+'11.Programai fin.(1)'!K49+'12. Programai fin. (2)'!K49)</f>
        <v>0</v>
      </c>
      <c r="L49" s="93">
        <f>SUM('7.Mok.apl.'!L49+'8.Mok.pav.'!L49+'9.Neform.šviet.'!L49+'10.G-bos išl.'!L49+'11.Programai fin.(1)'!L49+'12. Programai fin. (2)'!L49)</f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8">
        <v>1</v>
      </c>
      <c r="E50" s="37">
        <v>1</v>
      </c>
      <c r="F50" s="31">
        <v>8</v>
      </c>
      <c r="G50" s="42" t="s">
        <v>19</v>
      </c>
      <c r="H50" s="147">
        <v>21</v>
      </c>
      <c r="I50" s="93">
        <f>SUM('7.Mok.apl.'!I50+'8.Mok.pav.'!I50+'9.Neform.šviet.'!I50+'10.G-bos išl.'!I50+'11.Programai fin.(1)'!I50+'12. Programai fin. (2)'!I50)</f>
        <v>0.4</v>
      </c>
      <c r="J50" s="93">
        <f>SUM('7.Mok.apl.'!J50+'8.Mok.pav.'!J50+'9.Neform.šviet.'!J50+'10.G-bos išl.'!J50+'11.Programai fin.(1)'!J50+'12. Programai fin. (2)'!J50)</f>
        <v>0.4</v>
      </c>
      <c r="K50" s="93">
        <f>SUM('7.Mok.apl.'!K50+'8.Mok.pav.'!K50+'9.Neform.šviet.'!K50+'10.G-bos išl.'!K50+'11.Programai fin.(1)'!K50+'12. Programai fin. (2)'!K50)</f>
        <v>0.4</v>
      </c>
      <c r="L50" s="93">
        <f>SUM('7.Mok.apl.'!L50+'8.Mok.pav.'!L50+'9.Neform.šviet.'!L50+'10.G-bos išl.'!L50+'11.Programai fin.(1)'!L50+'12. Programai fin. (2)'!L50)</f>
        <v>0.4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8">
        <v>1</v>
      </c>
      <c r="E51" s="37">
        <v>1</v>
      </c>
      <c r="F51" s="31">
        <v>9</v>
      </c>
      <c r="G51" s="42" t="s">
        <v>47</v>
      </c>
      <c r="H51" s="149">
        <v>22</v>
      </c>
      <c r="I51" s="93">
        <f>SUM('7.Mok.apl.'!I51+'8.Mok.pav.'!I51+'9.Neform.šviet.'!I51+'10.G-bos išl.'!I51+'11.Programai fin.(1)'!I51+'12. Programai fin. (2)'!I51)</f>
        <v>0</v>
      </c>
      <c r="J51" s="93">
        <f>SUM('7.Mok.apl.'!J51+'8.Mok.pav.'!J51+'9.Neform.šviet.'!J51+'10.G-bos išl.'!J51+'11.Programai fin.(1)'!J51+'12. Programai fin. (2)'!J51)</f>
        <v>0</v>
      </c>
      <c r="K51" s="93">
        <f>SUM('7.Mok.apl.'!K51+'8.Mok.pav.'!K51+'9.Neform.šviet.'!K51+'10.G-bos išl.'!K51+'11.Programai fin.(1)'!K51+'12. Programai fin. (2)'!K51)</f>
        <v>0</v>
      </c>
      <c r="L51" s="93">
        <f>SUM('7.Mok.apl.'!L51+'8.Mok.pav.'!L51+'9.Neform.šviet.'!L51+'10.G-bos išl.'!L51+'11.Programai fin.(1)'!L51+'12. Programai fin. (2)'!L51)</f>
        <v>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4">
        <v>2</v>
      </c>
      <c r="B52" s="76">
        <v>2</v>
      </c>
      <c r="C52" s="74">
        <v>1</v>
      </c>
      <c r="D52" s="75">
        <v>1</v>
      </c>
      <c r="E52" s="76">
        <v>1</v>
      </c>
      <c r="F52" s="68">
        <v>10</v>
      </c>
      <c r="G52" s="74" t="s">
        <v>20</v>
      </c>
      <c r="H52" s="151">
        <v>23</v>
      </c>
      <c r="I52" s="93">
        <f>SUM('7.Mok.apl.'!I52+'8.Mok.pav.'!I52+'9.Neform.šviet.'!I52+'10.G-bos išl.'!I52+'11.Programai fin.(1)'!I52+'12. Programai fin. (2)'!I52)</f>
        <v>14.200000000000001</v>
      </c>
      <c r="J52" s="93">
        <f>SUM('7.Mok.apl.'!J52+'8.Mok.pav.'!J52+'9.Neform.šviet.'!J52+'10.G-bos išl.'!J52+'11.Programai fin.(1)'!J52+'12. Programai fin. (2)'!J52)</f>
        <v>14.200000000000001</v>
      </c>
      <c r="K52" s="93">
        <f>SUM('7.Mok.apl.'!K52+'8.Mok.pav.'!K52+'9.Neform.šviet.'!K52+'10.G-bos išl.'!K52+'11.Programai fin.(1)'!K52+'12. Programai fin. (2)'!K52)</f>
        <v>14.200000000000001</v>
      </c>
      <c r="L52" s="93">
        <f>SUM('7.Mok.apl.'!L52+'8.Mok.pav.'!L52+'9.Neform.šviet.'!L52+'10.G-bos išl.'!L52+'11.Programai fin.(1)'!L52+'12. Programai fin. (2)'!L52)</f>
        <v>14.200000000000001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8">
        <v>1</v>
      </c>
      <c r="E53" s="37">
        <v>1</v>
      </c>
      <c r="F53" s="31">
        <v>11</v>
      </c>
      <c r="G53" s="42" t="s">
        <v>48</v>
      </c>
      <c r="H53" s="149">
        <v>24</v>
      </c>
      <c r="I53" s="93">
        <f>SUM('7.Mok.apl.'!I53+'8.Mok.pav.'!I53+'9.Neform.šviet.'!I53+'10.G-bos išl.'!I53+'11.Programai fin.(1)'!I53+'12. Programai fin. (2)'!I53)</f>
        <v>0.2</v>
      </c>
      <c r="J53" s="93">
        <f>SUM('7.Mok.apl.'!J53+'8.Mok.pav.'!J53+'9.Neform.šviet.'!J53+'10.G-bos išl.'!J53+'11.Programai fin.(1)'!J53+'12. Programai fin. (2)'!J53)</f>
        <v>0.2</v>
      </c>
      <c r="K53" s="93">
        <f>SUM('7.Mok.apl.'!K53+'8.Mok.pav.'!K53+'9.Neform.šviet.'!K53+'10.G-bos išl.'!K53+'11.Programai fin.(1)'!K53+'12. Programai fin. (2)'!K53)</f>
        <v>0.2</v>
      </c>
      <c r="L53" s="93">
        <f>SUM('7.Mok.apl.'!L53+'8.Mok.pav.'!L53+'9.Neform.šviet.'!L53+'10.G-bos išl.'!L53+'11.Programai fin.(1)'!L53+'12. Programai fin. (2)'!L53)</f>
        <v>0.2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22">
        <v>1</v>
      </c>
      <c r="B54" s="223"/>
      <c r="C54" s="223"/>
      <c r="D54" s="223"/>
      <c r="E54" s="223"/>
      <c r="F54" s="224"/>
      <c r="G54" s="164">
        <v>2</v>
      </c>
      <c r="H54" s="165">
        <v>3</v>
      </c>
      <c r="I54" s="166">
        <v>4</v>
      </c>
      <c r="J54" s="167">
        <v>5</v>
      </c>
      <c r="K54" s="168">
        <v>6</v>
      </c>
      <c r="L54" s="16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3">
        <v>2</v>
      </c>
      <c r="C55" s="63">
        <v>1</v>
      </c>
      <c r="D55" s="63">
        <v>1</v>
      </c>
      <c r="E55" s="63">
        <v>1</v>
      </c>
      <c r="F55" s="69">
        <v>12</v>
      </c>
      <c r="G55" s="63" t="s">
        <v>21</v>
      </c>
      <c r="H55" s="152">
        <v>25</v>
      </c>
      <c r="I55" s="93">
        <f>SUM('7.Mok.apl.'!I55+'8.Mok.pav.'!I55+'9.Neform.šviet.'!I55+'10.G-bos išl.'!I55+'11.Programai fin.(1)'!I55+'12. Programai fin. (2)'!I55)</f>
        <v>0</v>
      </c>
      <c r="J55" s="93">
        <f>SUM('7.Mok.apl.'!J55+'8.Mok.pav.'!J55+'9.Neform.šviet.'!J55+'10.G-bos išl.'!J55+'11.Programai fin.(1)'!J55+'12. Programai fin. (2)'!J55)</f>
        <v>0</v>
      </c>
      <c r="K55" s="93">
        <f>SUM('7.Mok.apl.'!K55+'8.Mok.pav.'!K55+'9.Neform.šviet.'!K55+'10.G-bos išl.'!K55+'11.Programai fin.(1)'!K55+'12. Programai fin. (2)'!K55)</f>
        <v>0</v>
      </c>
      <c r="L55" s="93">
        <f>SUM('7.Mok.apl.'!L55+'8.Mok.pav.'!L55+'9.Neform.šviet.'!L55+'10.G-bos išl.'!L55+'11.Programai fin.(1)'!L55+'12. Programai fin. (2)'!L55)</f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22</v>
      </c>
      <c r="H56" s="147">
        <v>26</v>
      </c>
      <c r="I56" s="93">
        <f>SUM('7.Mok.apl.'!I56+'8.Mok.pav.'!I56+'9.Neform.šviet.'!I56+'10.G-bos išl.'!I56+'11.Programai fin.(1)'!I56+'12. Programai fin. (2)'!I56)</f>
        <v>0</v>
      </c>
      <c r="J56" s="93">
        <f>SUM('7.Mok.apl.'!J56+'8.Mok.pav.'!J56+'9.Neform.šviet.'!J56+'10.G-bos išl.'!J56+'11.Programai fin.(1)'!J56+'12. Programai fin. (2)'!J56)</f>
        <v>0</v>
      </c>
      <c r="K56" s="93">
        <f>SUM('7.Mok.apl.'!K56+'8.Mok.pav.'!K56+'9.Neform.šviet.'!K56+'10.G-bos išl.'!K56+'11.Programai fin.(1)'!K56+'12. Programai fin. (2)'!K56)</f>
        <v>0</v>
      </c>
      <c r="L56" s="93">
        <f>SUM('7.Mok.apl.'!L56+'8.Mok.pav.'!L56+'9.Neform.šviet.'!L56+'10.G-bos išl.'!L56+'11.Programai fin.(1)'!L56+'12. Programai fin. (2)'!L56)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23</v>
      </c>
      <c r="H57" s="152">
        <v>27</v>
      </c>
      <c r="I57" s="93">
        <f>SUM('7.Mok.apl.'!I57+'8.Mok.pav.'!I57+'9.Neform.šviet.'!I57+'10.G-bos išl.'!I57+'11.Programai fin.(1)'!I57+'12. Programai fin. (2)'!I57)</f>
        <v>1</v>
      </c>
      <c r="J57" s="93">
        <f>SUM('7.Mok.apl.'!J57+'8.Mok.pav.'!J57+'9.Neform.šviet.'!J57+'10.G-bos išl.'!J57+'11.Programai fin.(1)'!J57+'12. Programai fin. (2)'!J57)</f>
        <v>1</v>
      </c>
      <c r="K57" s="93">
        <f>SUM('7.Mok.apl.'!K57+'8.Mok.pav.'!K57+'9.Neform.šviet.'!K57+'10.G-bos išl.'!K57+'11.Programai fin.(1)'!K57+'12. Programai fin. (2)'!K57)</f>
        <v>1</v>
      </c>
      <c r="L57" s="93">
        <f>SUM('7.Mok.apl.'!L57+'8.Mok.pav.'!L57+'9.Neform.šviet.'!L57+'10.G-bos išl.'!L57+'11.Programai fin.(1)'!L57+'12. Programai fin. (2)'!L57)</f>
        <v>1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24</v>
      </c>
      <c r="H58" s="147">
        <v>28</v>
      </c>
      <c r="I58" s="93">
        <f>SUM('7.Mok.apl.'!I58+'8.Mok.pav.'!I58+'9.Neform.šviet.'!I58+'10.G-bos išl.'!I58+'11.Programai fin.(1)'!I58+'12. Programai fin. (2)'!I58)</f>
        <v>0.5</v>
      </c>
      <c r="J58" s="93">
        <f>SUM('7.Mok.apl.'!J58+'8.Mok.pav.'!J58+'9.Neform.šviet.'!J58+'10.G-bos išl.'!J58+'11.Programai fin.(1)'!J58+'12. Programai fin. (2)'!J58)</f>
        <v>0.5</v>
      </c>
      <c r="K58" s="93">
        <f>SUM('7.Mok.apl.'!K58+'8.Mok.pav.'!K58+'9.Neform.šviet.'!K58+'10.G-bos išl.'!K58+'11.Programai fin.(1)'!K58+'12. Programai fin. (2)'!K58)</f>
        <v>0.5</v>
      </c>
      <c r="L58" s="93">
        <f>SUM('7.Mok.apl.'!L58+'8.Mok.pav.'!L58+'9.Neform.šviet.'!L58+'10.G-bos išl.'!L58+'11.Programai fin.(1)'!L58+'12. Programai fin. (2)'!L58)</f>
        <v>0.5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49</v>
      </c>
      <c r="H59" s="152">
        <v>29</v>
      </c>
      <c r="I59" s="93">
        <f>SUM('7.Mok.apl.'!I59+'8.Mok.pav.'!I59+'9.Neform.šviet.'!I59+'10.G-bos išl.'!I59+'11.Programai fin.(1)'!I59+'12. Programai fin. (2)'!I59)</f>
        <v>0</v>
      </c>
      <c r="J59" s="93">
        <f>SUM('7.Mok.apl.'!J59+'8.Mok.pav.'!J59+'9.Neform.šviet.'!J59+'10.G-bos išl.'!J59+'11.Programai fin.(1)'!J59+'12. Programai fin. (2)'!J59)</f>
        <v>0</v>
      </c>
      <c r="K59" s="93">
        <f>SUM('7.Mok.apl.'!K59+'8.Mok.pav.'!K59+'9.Neform.šviet.'!K59+'10.G-bos išl.'!K59+'11.Programai fin.(1)'!K59+'12. Programai fin. (2)'!K59)</f>
        <v>0</v>
      </c>
      <c r="L59" s="93">
        <f>SUM('7.Mok.apl.'!L59+'8.Mok.pav.'!L59+'9.Neform.šviet.'!L59+'10.G-bos išl.'!L59+'11.Programai fin.(1)'!L59+'12. Programai fin. (2)'!L59)</f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91</v>
      </c>
      <c r="H60" s="147">
        <v>30</v>
      </c>
      <c r="I60" s="93">
        <f>SUM('7.Mok.apl.'!I60+'8.Mok.pav.'!I60+'9.Neform.šviet.'!I60+'10.G-bos išl.'!I60+'11.Programai fin.(1)'!I60+'12. Programai fin. (2)'!I60)</f>
        <v>0</v>
      </c>
      <c r="J60" s="93">
        <f>SUM('7.Mok.apl.'!J60+'8.Mok.pav.'!J60+'9.Neform.šviet.'!J60+'10.G-bos išl.'!J60+'11.Programai fin.(1)'!J60+'12. Programai fin. (2)'!J60)</f>
        <v>0</v>
      </c>
      <c r="K60" s="93">
        <f>SUM('7.Mok.apl.'!K60+'8.Mok.pav.'!K60+'9.Neform.šviet.'!K60+'10.G-bos išl.'!K60+'11.Programai fin.(1)'!K60+'12. Programai fin. (2)'!K60)</f>
        <v>0</v>
      </c>
      <c r="L60" s="93">
        <f>SUM('7.Mok.apl.'!L60+'8.Mok.pav.'!L60+'9.Neform.šviet.'!L60+'10.G-bos išl.'!L60+'11.Programai fin.(1)'!L60+'12. Programai fin. (2)'!L60)</f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25</v>
      </c>
      <c r="H61" s="152">
        <v>31</v>
      </c>
      <c r="I61" s="93">
        <f>SUM('7.Mok.apl.'!I61+'8.Mok.pav.'!I61+'9.Neform.šviet.'!I61+'10.G-bos išl.'!I61+'11.Programai fin.(1)'!I61+'12. Programai fin. (2)'!I61)</f>
        <v>0</v>
      </c>
      <c r="J61" s="93">
        <f>SUM('7.Mok.apl.'!J61+'8.Mok.pav.'!J61+'9.Neform.šviet.'!J61+'10.G-bos išl.'!J61+'11.Programai fin.(1)'!J61+'12. Programai fin. (2)'!J61)</f>
        <v>0</v>
      </c>
      <c r="K61" s="93">
        <f>SUM('7.Mok.apl.'!K61+'8.Mok.pav.'!K61+'9.Neform.šviet.'!K61+'10.G-bos išl.'!K61+'11.Programai fin.(1)'!K61+'12. Programai fin. (2)'!K61)</f>
        <v>0</v>
      </c>
      <c r="L61" s="93">
        <f>SUM('7.Mok.apl.'!L61+'8.Mok.pav.'!L61+'9.Neform.šviet.'!L61+'10.G-bos išl.'!L61+'11.Programai fin.(1)'!L61+'12. Programai fin. (2)'!L61)</f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87</v>
      </c>
      <c r="H62" s="147">
        <v>32</v>
      </c>
      <c r="I62" s="93">
        <f>SUM('7.Mok.apl.'!I62+'8.Mok.pav.'!I62+'9.Neform.šviet.'!I62+'10.G-bos išl.'!I62+'11.Programai fin.(1)'!I62+'12. Programai fin. (2)'!I62)</f>
        <v>107.5</v>
      </c>
      <c r="J62" s="93">
        <f>SUM('7.Mok.apl.'!J62+'8.Mok.pav.'!J62+'9.Neform.šviet.'!J62+'10.G-bos išl.'!J62+'11.Programai fin.(1)'!J62+'12. Programai fin. (2)'!J62)</f>
        <v>107.5</v>
      </c>
      <c r="K62" s="93">
        <f>SUM('7.Mok.apl.'!K62+'8.Mok.pav.'!K62+'9.Neform.šviet.'!K62+'10.G-bos išl.'!K62+'11.Programai fin.(1)'!K62+'12. Programai fin. (2)'!K62)</f>
        <v>107.5</v>
      </c>
      <c r="L62" s="93">
        <f>SUM('7.Mok.apl.'!L62+'8.Mok.pav.'!L62+'9.Neform.šviet.'!L62+'10.G-bos išl.'!L62+'11.Programai fin.(1)'!L62+'12. Programai fin. (2)'!L62)</f>
        <v>107.5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26</v>
      </c>
      <c r="H63" s="152">
        <v>33</v>
      </c>
      <c r="I63" s="93">
        <f>SUM('7.Mok.apl.'!I63+'8.Mok.pav.'!I63+'9.Neform.šviet.'!I63+'10.G-bos išl.'!I63+'11.Programai fin.(1)'!I63+'12. Programai fin. (2)'!I63)</f>
        <v>12.9</v>
      </c>
      <c r="J63" s="93">
        <f>SUM('7.Mok.apl.'!J63+'8.Mok.pav.'!J63+'9.Neform.šviet.'!J63+'10.G-bos išl.'!J63+'11.Programai fin.(1)'!J63+'12. Programai fin. (2)'!J63)</f>
        <v>12.9</v>
      </c>
      <c r="K63" s="93">
        <f>SUM('7.Mok.apl.'!K63+'8.Mok.pav.'!K63+'9.Neform.šviet.'!K63+'10.G-bos išl.'!K63+'11.Programai fin.(1)'!K63+'12. Programai fin. (2)'!K63)</f>
        <v>12.9</v>
      </c>
      <c r="L63" s="93">
        <f>SUM('7.Mok.apl.'!L63+'8.Mok.pav.'!L63+'9.Neform.šviet.'!L63+'10.G-bos išl.'!L63+'11.Programai fin.(1)'!L63+'12. Programai fin. (2)'!L63)</f>
        <v>12.9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225">
        <v>1</v>
      </c>
      <c r="B64" s="223"/>
      <c r="C64" s="223"/>
      <c r="D64" s="223"/>
      <c r="E64" s="223"/>
      <c r="F64" s="224"/>
      <c r="G64" s="172">
        <v>2</v>
      </c>
      <c r="H64" s="172">
        <v>3</v>
      </c>
      <c r="I64" s="171">
        <v>4</v>
      </c>
      <c r="J64" s="170">
        <v>5</v>
      </c>
      <c r="K64" s="171">
        <v>6</v>
      </c>
      <c r="L64" s="169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5"/>
      <c r="E65" s="45"/>
      <c r="F65" s="56"/>
      <c r="G65" s="50" t="s">
        <v>50</v>
      </c>
      <c r="H65" s="154">
        <v>100</v>
      </c>
      <c r="I65" s="107">
        <f>SUM(I66+I71+I76)</f>
        <v>137.79999999999998</v>
      </c>
      <c r="J65" s="106">
        <f>SUM(J66+J71+J76)</f>
        <v>137.79999999999998</v>
      </c>
      <c r="K65" s="107">
        <f>SUM(K66+K71+K76)</f>
        <v>137.79999999999998</v>
      </c>
      <c r="L65" s="105">
        <f>SUM(L66+L71+L76)</f>
        <v>137.79999999999998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5.5">
      <c r="A66" s="27">
        <v>2</v>
      </c>
      <c r="B66" s="26">
        <v>7</v>
      </c>
      <c r="C66" s="26">
        <v>1</v>
      </c>
      <c r="D66" s="41"/>
      <c r="E66" s="41"/>
      <c r="F66" s="35"/>
      <c r="G66" s="174" t="s">
        <v>51</v>
      </c>
      <c r="H66" s="154">
        <v>101</v>
      </c>
      <c r="I66" s="107">
        <f aca="true" t="shared" si="3" ref="I66:L67">I67</f>
        <v>0</v>
      </c>
      <c r="J66" s="106">
        <f t="shared" si="3"/>
        <v>0</v>
      </c>
      <c r="K66" s="107">
        <f t="shared" si="3"/>
        <v>0</v>
      </c>
      <c r="L66" s="105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7" t="s">
        <v>51</v>
      </c>
      <c r="H67" s="154">
        <v>102</v>
      </c>
      <c r="I67" s="107">
        <f t="shared" si="3"/>
        <v>0</v>
      </c>
      <c r="J67" s="106">
        <f t="shared" si="3"/>
        <v>0</v>
      </c>
      <c r="K67" s="107">
        <f t="shared" si="3"/>
        <v>0</v>
      </c>
      <c r="L67" s="105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7" t="s">
        <v>51</v>
      </c>
      <c r="H68" s="154">
        <v>103</v>
      </c>
      <c r="I68" s="107">
        <f>SUM(I69:I70)</f>
        <v>0</v>
      </c>
      <c r="J68" s="106">
        <f>SUM(J69:J70)</f>
        <v>0</v>
      </c>
      <c r="K68" s="107">
        <f>SUM(K69:K70)</f>
        <v>0</v>
      </c>
      <c r="L68" s="105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2">
        <v>2</v>
      </c>
      <c r="B69" s="40">
        <v>7</v>
      </c>
      <c r="C69" s="52">
        <v>1</v>
      </c>
      <c r="D69" s="26">
        <v>1</v>
      </c>
      <c r="E69" s="46">
        <v>1</v>
      </c>
      <c r="F69" s="29">
        <v>1</v>
      </c>
      <c r="G69" s="51" t="s">
        <v>52</v>
      </c>
      <c r="H69" s="154">
        <v>104</v>
      </c>
      <c r="I69" s="93">
        <f>SUM('7.Mok.apl.'!I69+'8.Mok.pav.'!I69+'9.Neform.šviet.'!I69+'10.G-bos išl.'!I69+'11.Programai fin.(1)'!I69+'12. Programai fin. (2)'!I69)</f>
        <v>0</v>
      </c>
      <c r="J69" s="93">
        <f>SUM('7.Mok.apl.'!J69+'8.Mok.pav.'!J69+'9.Neform.šviet.'!J69+'10.G-bos išl.'!J69+'11.Programai fin.(1)'!J69+'12. Programai fin. (2)'!J69)</f>
        <v>0</v>
      </c>
      <c r="K69" s="93">
        <f>SUM('7.Mok.apl.'!K69+'8.Mok.pav.'!K69+'9.Neform.šviet.'!K69+'10.G-bos išl.'!K69+'11.Programai fin.(1)'!K69+'12. Programai fin. (2)'!K69)</f>
        <v>0</v>
      </c>
      <c r="L69" s="93">
        <f>SUM('7.Mok.apl.'!L69+'8.Mok.pav.'!L69+'9.Neform.šviet.'!L69+'10.G-bos išl.'!L69+'11.Programai fin.(1)'!L69+'12. Programai fin. (2)'!L69)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7" t="s">
        <v>53</v>
      </c>
      <c r="H70" s="154">
        <v>105</v>
      </c>
      <c r="I70" s="93">
        <f>SUM('7.Mok.apl.'!I70+'8.Mok.pav.'!I70+'9.Neform.šviet.'!I70+'10.G-bos išl.'!I70+'11.Programai fin.(1)'!I70+'12. Programai fin. (2)'!I70)</f>
        <v>0</v>
      </c>
      <c r="J70" s="93">
        <f>SUM('7.Mok.apl.'!J70+'8.Mok.pav.'!J70+'9.Neform.šviet.'!J70+'10.G-bos išl.'!J70+'11.Programai fin.(1)'!J70+'12. Programai fin. (2)'!J70)</f>
        <v>0</v>
      </c>
      <c r="K70" s="93">
        <f>SUM('7.Mok.apl.'!K70+'8.Mok.pav.'!K70+'9.Neform.šviet.'!K70+'10.G-bos išl.'!K70+'11.Programai fin.(1)'!K70+'12. Programai fin. (2)'!K70)</f>
        <v>0</v>
      </c>
      <c r="L70" s="93">
        <f>SUM('7.Mok.apl.'!L70+'8.Mok.pav.'!L70+'9.Neform.šviet.'!L70+'10.G-bos išl.'!L70+'11.Programai fin.(1)'!L70+'12. Programai fin. (2)'!L70)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4"/>
      <c r="F71" s="57"/>
      <c r="G71" s="175" t="s">
        <v>27</v>
      </c>
      <c r="H71" s="154">
        <v>106</v>
      </c>
      <c r="I71" s="122">
        <f aca="true" t="shared" si="4" ref="I71:L72">I72</f>
        <v>129.7</v>
      </c>
      <c r="J71" s="121">
        <f t="shared" si="4"/>
        <v>129.7</v>
      </c>
      <c r="K71" s="122">
        <f t="shared" si="4"/>
        <v>129.7</v>
      </c>
      <c r="L71" s="117">
        <f t="shared" si="4"/>
        <v>129.7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7" t="s">
        <v>27</v>
      </c>
      <c r="H72" s="154">
        <v>107</v>
      </c>
      <c r="I72" s="107">
        <f t="shared" si="4"/>
        <v>129.7</v>
      </c>
      <c r="J72" s="106">
        <f t="shared" si="4"/>
        <v>129.7</v>
      </c>
      <c r="K72" s="107">
        <f t="shared" si="4"/>
        <v>129.7</v>
      </c>
      <c r="L72" s="105">
        <f t="shared" si="4"/>
        <v>129.7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7" t="s">
        <v>27</v>
      </c>
      <c r="H73" s="154">
        <v>108</v>
      </c>
      <c r="I73" s="107">
        <f>SUM(I74:I75)</f>
        <v>129.7</v>
      </c>
      <c r="J73" s="106">
        <f>SUM(J74:J75)</f>
        <v>129.7</v>
      </c>
      <c r="K73" s="107">
        <f>SUM(K74:K75)</f>
        <v>129.7</v>
      </c>
      <c r="L73" s="105">
        <f>SUM(L74:L75)</f>
        <v>129.7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7" t="s">
        <v>54</v>
      </c>
      <c r="H74" s="154">
        <v>109</v>
      </c>
      <c r="I74" s="93">
        <f>SUM('7.Mok.apl.'!I74+'8.Mok.pav.'!I74+'9.Neform.šviet.'!I74+'10.G-bos išl.'!I74+'11.Programai fin.(1)'!I74+'12. Programai fin. (2)'!I74)</f>
        <v>129.7</v>
      </c>
      <c r="J74" s="93">
        <f>SUM('7.Mok.apl.'!J74+'8.Mok.pav.'!J74+'9.Neform.šviet.'!J74+'10.G-bos išl.'!J74+'11.Programai fin.(1)'!J74+'12. Programai fin. (2)'!J74)</f>
        <v>129.7</v>
      </c>
      <c r="K74" s="93">
        <f>SUM('7.Mok.apl.'!K74+'8.Mok.pav.'!K74+'9.Neform.šviet.'!K74+'10.G-bos išl.'!K74+'11.Programai fin.(1)'!K74+'12. Programai fin. (2)'!K74)</f>
        <v>129.7</v>
      </c>
      <c r="L74" s="93">
        <f>SUM('7.Mok.apl.'!L74+'8.Mok.pav.'!L74+'9.Neform.šviet.'!L74+'10.G-bos išl.'!L74+'11.Programai fin.(1)'!L74+'12. Programai fin. (2)'!L74)</f>
        <v>129.7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7" t="s">
        <v>55</v>
      </c>
      <c r="H75" s="154">
        <v>110</v>
      </c>
      <c r="I75" s="93">
        <f>SUM('7.Mok.apl.'!I75+'8.Mok.pav.'!I75+'9.Neform.šviet.'!I75+'10.G-bos išl.'!I75+'11.Programai fin.(1)'!I75+'12. Programai fin. (2)'!I75)</f>
        <v>0</v>
      </c>
      <c r="J75" s="93">
        <f>SUM('7.Mok.apl.'!J75+'8.Mok.pav.'!J75+'9.Neform.šviet.'!J75+'10.G-bos išl.'!J75+'11.Programai fin.(1)'!J75+'12. Programai fin. (2)'!J75)</f>
        <v>0</v>
      </c>
      <c r="K75" s="93">
        <f>SUM('7.Mok.apl.'!K75+'8.Mok.pav.'!K75+'9.Neform.šviet.'!K75+'10.G-bos išl.'!K75+'11.Programai fin.(1)'!K75+'12. Programai fin. (2)'!K75)</f>
        <v>0</v>
      </c>
      <c r="L75" s="93">
        <f>SUM('7.Mok.apl.'!L75+'8.Mok.pav.'!L75+'9.Neform.šviet.'!L75+'10.G-bos išl.'!L75+'11.Programai fin.(1)'!L75+'12. Programai fin. (2)'!L75)</f>
        <v>0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74" t="s">
        <v>56</v>
      </c>
      <c r="H76" s="154">
        <v>111</v>
      </c>
      <c r="I76" s="107">
        <f aca="true" t="shared" si="5" ref="I76:L77">I77</f>
        <v>8.1</v>
      </c>
      <c r="J76" s="106">
        <f t="shared" si="5"/>
        <v>8.1</v>
      </c>
      <c r="K76" s="107">
        <f t="shared" si="5"/>
        <v>8.1</v>
      </c>
      <c r="L76" s="105">
        <f t="shared" si="5"/>
        <v>8.1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3">
        <v>7</v>
      </c>
      <c r="C77" s="61">
        <v>3</v>
      </c>
      <c r="D77" s="53">
        <v>1</v>
      </c>
      <c r="E77" s="54"/>
      <c r="F77" s="58"/>
      <c r="G77" s="55" t="s">
        <v>56</v>
      </c>
      <c r="H77" s="154">
        <v>112</v>
      </c>
      <c r="I77" s="120">
        <f t="shared" si="5"/>
        <v>8.1</v>
      </c>
      <c r="J77" s="119">
        <f t="shared" si="5"/>
        <v>8.1</v>
      </c>
      <c r="K77" s="120">
        <f t="shared" si="5"/>
        <v>8.1</v>
      </c>
      <c r="L77" s="118">
        <f t="shared" si="5"/>
        <v>8.1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7" t="s">
        <v>56</v>
      </c>
      <c r="H78" s="154">
        <v>113</v>
      </c>
      <c r="I78" s="107">
        <f>SUM(I79:I80)</f>
        <v>8.1</v>
      </c>
      <c r="J78" s="106">
        <f>SUM(J79:J80)</f>
        <v>8.1</v>
      </c>
      <c r="K78" s="107">
        <f>SUM(K79:K80)</f>
        <v>8.1</v>
      </c>
      <c r="L78" s="105">
        <f>SUM(L79:L80)</f>
        <v>8.1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2">
        <v>2</v>
      </c>
      <c r="B79" s="40">
        <v>7</v>
      </c>
      <c r="C79" s="52">
        <v>3</v>
      </c>
      <c r="D79" s="40">
        <v>1</v>
      </c>
      <c r="E79" s="46">
        <v>1</v>
      </c>
      <c r="F79" s="29">
        <v>1</v>
      </c>
      <c r="G79" s="51" t="s">
        <v>57</v>
      </c>
      <c r="H79" s="154">
        <v>114</v>
      </c>
      <c r="I79" s="93">
        <f>SUM('7.Mok.apl.'!I79+'8.Mok.pav.'!I79+'9.Neform.šviet.'!I79+'10.G-bos išl.'!I79+'11.Programai fin.(1)'!I79+'12. Programai fin. (2)'!I79)</f>
        <v>8.1</v>
      </c>
      <c r="J79" s="93">
        <f>SUM('7.Mok.apl.'!J79+'8.Mok.pav.'!J79+'9.Neform.šviet.'!J79+'10.G-bos išl.'!J79+'11.Programai fin.(1)'!J79+'12. Programai fin. (2)'!J79)</f>
        <v>8.1</v>
      </c>
      <c r="K79" s="93">
        <f>SUM('7.Mok.apl.'!K79+'8.Mok.pav.'!K79+'9.Neform.šviet.'!K79+'10.G-bos išl.'!K79+'11.Programai fin.(1)'!K79+'12. Programai fin. (2)'!K79)</f>
        <v>8.1</v>
      </c>
      <c r="L79" s="93">
        <f>SUM('7.Mok.apl.'!L79+'8.Mok.pav.'!L79+'9.Neform.šviet.'!L79+'10.G-bos išl.'!L79+'11.Programai fin.(1)'!L79+'12. Programai fin. (2)'!L79)</f>
        <v>8.1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7" t="s">
        <v>58</v>
      </c>
      <c r="H80" s="154">
        <v>115</v>
      </c>
      <c r="I80" s="93">
        <f>SUM('7.Mok.apl.'!I80+'8.Mok.pav.'!I80+'9.Neform.šviet.'!I80+'10.G-bos išl.'!I80+'11.Programai fin.(1)'!I80+'12. Programai fin. (2)'!I80)</f>
        <v>0</v>
      </c>
      <c r="J80" s="93">
        <f>SUM('7.Mok.apl.'!J80+'8.Mok.pav.'!J80+'9.Neform.šviet.'!J80+'10.G-bos išl.'!J80+'11.Programai fin.(1)'!J80+'12. Programai fin. (2)'!J80)</f>
        <v>0</v>
      </c>
      <c r="K80" s="93">
        <f>SUM('7.Mok.apl.'!K80+'8.Mok.pav.'!K80+'9.Neform.šviet.'!K80+'10.G-bos išl.'!K80+'11.Programai fin.(1)'!K80+'12. Programai fin. (2)'!K80)</f>
        <v>0</v>
      </c>
      <c r="L80" s="93">
        <f>SUM('7.Mok.apl.'!L80+'8.Mok.pav.'!L80+'9.Neform.šviet.'!L80+'10.G-bos išl.'!L80+'11.Programai fin.(1)'!L80+'12. Programai fin. (2)'!L80)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58.5" customHeight="1">
      <c r="A81" s="65">
        <v>3</v>
      </c>
      <c r="B81" s="64"/>
      <c r="C81" s="65"/>
      <c r="D81" s="72"/>
      <c r="E81" s="72"/>
      <c r="F81" s="70"/>
      <c r="G81" s="115" t="s">
        <v>28</v>
      </c>
      <c r="H81" s="155">
        <v>141</v>
      </c>
      <c r="I81" s="90">
        <f>I82</f>
        <v>1.9</v>
      </c>
      <c r="J81" s="90">
        <f>J82</f>
        <v>1.9</v>
      </c>
      <c r="K81" s="90">
        <f>K82</f>
        <v>1.9</v>
      </c>
      <c r="L81" s="90">
        <f>L82</f>
        <v>1.9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4.5" customHeight="1">
      <c r="A82" s="36">
        <v>3</v>
      </c>
      <c r="B82" s="39">
        <v>1</v>
      </c>
      <c r="C82" s="62"/>
      <c r="D82" s="60"/>
      <c r="E82" s="60"/>
      <c r="F82" s="59"/>
      <c r="G82" s="116" t="s">
        <v>29</v>
      </c>
      <c r="H82" s="156">
        <v>142</v>
      </c>
      <c r="I82" s="105">
        <f>SUM(I83+I104+I112+I123+I127)</f>
        <v>1.9</v>
      </c>
      <c r="J82" s="101">
        <f>SUM(J83+J104+J112+J123+J127)</f>
        <v>1.9</v>
      </c>
      <c r="K82" s="101">
        <f>SUM(K83+K104+K112+K123+K127)</f>
        <v>1.9</v>
      </c>
      <c r="L82" s="101">
        <f>SUM(L83+L104+L112+L123+L127)</f>
        <v>1.9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0.75" customHeight="1">
      <c r="A83" s="40">
        <v>3</v>
      </c>
      <c r="B83" s="51">
        <v>1</v>
      </c>
      <c r="C83" s="40">
        <v>1</v>
      </c>
      <c r="D83" s="46"/>
      <c r="E83" s="46"/>
      <c r="F83" s="67"/>
      <c r="G83" s="176" t="s">
        <v>30</v>
      </c>
      <c r="H83" s="155">
        <v>143</v>
      </c>
      <c r="I83" s="101">
        <f>SUM(I84+I87+I92+I96+I101)</f>
        <v>1.9</v>
      </c>
      <c r="J83" s="106">
        <f>SUM(J84+J87+J92+J96+J101)</f>
        <v>1.9</v>
      </c>
      <c r="K83" s="107">
        <f>SUM(K84+K87+K92+K96+K101)</f>
        <v>1.9</v>
      </c>
      <c r="L83" s="105">
        <f>SUM(L84+L87+L92+L96+L101)</f>
        <v>1.9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>
      <c r="A84" s="26">
        <v>3</v>
      </c>
      <c r="B84" s="47">
        <v>1</v>
      </c>
      <c r="C84" s="26">
        <v>1</v>
      </c>
      <c r="D84" s="41">
        <v>1</v>
      </c>
      <c r="E84" s="41"/>
      <c r="F84" s="71"/>
      <c r="G84" s="26" t="s">
        <v>31</v>
      </c>
      <c r="H84" s="156">
        <v>144</v>
      </c>
      <c r="I84" s="105">
        <f aca="true" t="shared" si="6" ref="I84:L85">I85</f>
        <v>0</v>
      </c>
      <c r="J84" s="102">
        <f t="shared" si="6"/>
        <v>0</v>
      </c>
      <c r="K84" s="103">
        <f t="shared" si="6"/>
        <v>0</v>
      </c>
      <c r="L84" s="101">
        <f t="shared" si="6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3</v>
      </c>
      <c r="B85" s="47">
        <v>1</v>
      </c>
      <c r="C85" s="26">
        <v>1</v>
      </c>
      <c r="D85" s="41">
        <v>1</v>
      </c>
      <c r="E85" s="41">
        <v>1</v>
      </c>
      <c r="F85" s="25"/>
      <c r="G85" s="47" t="s">
        <v>31</v>
      </c>
      <c r="H85" s="155">
        <v>145</v>
      </c>
      <c r="I85" s="101">
        <f t="shared" si="6"/>
        <v>0</v>
      </c>
      <c r="J85" s="105">
        <f t="shared" si="6"/>
        <v>0</v>
      </c>
      <c r="K85" s="105">
        <f t="shared" si="6"/>
        <v>0</v>
      </c>
      <c r="L85" s="105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 customHeight="1">
      <c r="A86" s="26">
        <v>3</v>
      </c>
      <c r="B86" s="47">
        <v>1</v>
      </c>
      <c r="C86" s="26">
        <v>1</v>
      </c>
      <c r="D86" s="41">
        <v>1</v>
      </c>
      <c r="E86" s="41">
        <v>1</v>
      </c>
      <c r="F86" s="25">
        <v>1</v>
      </c>
      <c r="G86" s="47" t="s">
        <v>31</v>
      </c>
      <c r="H86" s="156">
        <v>146</v>
      </c>
      <c r="I86" s="93">
        <f>SUM('7.Mok.apl.'!I86+'8.Mok.pav.'!I86+'9.Neform.šviet.'!I86+'10.G-bos išl.'!I86+'11.Programai fin.(1)'!I86+'12. Programai fin. (2)'!I86)</f>
        <v>0</v>
      </c>
      <c r="J86" s="93">
        <f>SUM('7.Mok.apl.'!J86+'8.Mok.pav.'!J86+'9.Neform.šviet.'!J86+'10.G-bos išl.'!J86+'11.Programai fin.(1)'!J86+'12. Programai fin. (2)'!J86)</f>
        <v>0</v>
      </c>
      <c r="K86" s="93">
        <f>SUM('7.Mok.apl.'!K86+'8.Mok.pav.'!K86+'9.Neform.šviet.'!K86+'10.G-bos išl.'!K86+'11.Programai fin.(1)'!K86+'12. Programai fin. (2)'!K86)</f>
        <v>0</v>
      </c>
      <c r="L86" s="93">
        <f>SUM('7.Mok.apl.'!L86+'8.Mok.pav.'!L86+'9.Neform.šviet.'!L86+'10.G-bos išl.'!L86+'11.Programai fin.(1)'!L86+'12. Programai fin. (2)'!L86)</f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40">
        <v>3</v>
      </c>
      <c r="B87" s="46">
        <v>1</v>
      </c>
      <c r="C87" s="46">
        <v>1</v>
      </c>
      <c r="D87" s="46">
        <v>2</v>
      </c>
      <c r="E87" s="46"/>
      <c r="F87" s="29"/>
      <c r="G87" s="51" t="s">
        <v>59</v>
      </c>
      <c r="H87" s="155">
        <v>147</v>
      </c>
      <c r="I87" s="101">
        <f>I88</f>
        <v>0</v>
      </c>
      <c r="J87" s="102">
        <f>J88</f>
        <v>0</v>
      </c>
      <c r="K87" s="103">
        <f>K88</f>
        <v>0</v>
      </c>
      <c r="L87" s="101">
        <f>L88</f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1</v>
      </c>
      <c r="D88" s="41">
        <v>2</v>
      </c>
      <c r="E88" s="41">
        <v>1</v>
      </c>
      <c r="F88" s="35"/>
      <c r="G88" s="47" t="s">
        <v>59</v>
      </c>
      <c r="H88" s="156">
        <v>148</v>
      </c>
      <c r="I88" s="105">
        <f>SUM(I89:I91)</f>
        <v>0</v>
      </c>
      <c r="J88" s="106">
        <f>SUM(J89:J91)</f>
        <v>0</v>
      </c>
      <c r="K88" s="107">
        <f>SUM(K89:K91)</f>
        <v>0</v>
      </c>
      <c r="L88" s="105">
        <f>SUM(L89:L91)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 customHeight="1">
      <c r="A89" s="40">
        <v>3</v>
      </c>
      <c r="B89" s="46">
        <v>1</v>
      </c>
      <c r="C89" s="46">
        <v>1</v>
      </c>
      <c r="D89" s="46">
        <v>2</v>
      </c>
      <c r="E89" s="46">
        <v>1</v>
      </c>
      <c r="F89" s="29">
        <v>1</v>
      </c>
      <c r="G89" s="51" t="s">
        <v>32</v>
      </c>
      <c r="H89" s="155">
        <v>149</v>
      </c>
      <c r="I89" s="93">
        <f>SUM('7.Mok.apl.'!I89+'8.Mok.pav.'!I89+'9.Neform.šviet.'!I89+'10.G-bos išl.'!I89+'11.Programai fin.(1)'!I89+'12. Programai fin. (2)'!I89)</f>
        <v>0</v>
      </c>
      <c r="J89" s="93">
        <f>SUM('7.Mok.apl.'!J89+'8.Mok.pav.'!J89+'9.Neform.šviet.'!J89+'10.G-bos išl.'!J89+'11.Programai fin.(1)'!J89+'12. Programai fin. (2)'!J89)</f>
        <v>0</v>
      </c>
      <c r="K89" s="93">
        <f>SUM('7.Mok.apl.'!K89+'8.Mok.pav.'!K89+'9.Neform.šviet.'!K89+'10.G-bos išl.'!K89+'11.Programai fin.(1)'!K89+'12. Programai fin. (2)'!K89)</f>
        <v>0</v>
      </c>
      <c r="L89" s="93">
        <f>SUM('7.Mok.apl.'!L89+'8.Mok.pav.'!L89+'9.Neform.šviet.'!L89+'10.G-bos išl.'!L89+'11.Programai fin.(1)'!L89+'12. Programai fin. (2)'!L89)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>
      <c r="A90" s="26">
        <v>3</v>
      </c>
      <c r="B90" s="41">
        <v>1</v>
      </c>
      <c r="C90" s="41">
        <v>1</v>
      </c>
      <c r="D90" s="41">
        <v>2</v>
      </c>
      <c r="E90" s="41">
        <v>1</v>
      </c>
      <c r="F90" s="35">
        <v>2</v>
      </c>
      <c r="G90" s="47" t="s">
        <v>33</v>
      </c>
      <c r="H90" s="156">
        <v>150</v>
      </c>
      <c r="I90" s="93">
        <f>SUM('7.Mok.apl.'!I90+'8.Mok.pav.'!I90+'9.Neform.šviet.'!I90+'10.G-bos išl.'!I90+'11.Programai fin.(1)'!I90+'12. Programai fin. (2)'!I90)</f>
        <v>0</v>
      </c>
      <c r="J90" s="93">
        <f>SUM('7.Mok.apl.'!J90+'8.Mok.pav.'!J90+'9.Neform.šviet.'!J90+'10.G-bos išl.'!J90+'11.Programai fin.(1)'!J90+'12. Programai fin. (2)'!J90)</f>
        <v>0</v>
      </c>
      <c r="K90" s="93">
        <f>SUM('7.Mok.apl.'!K90+'8.Mok.pav.'!K90+'9.Neform.šviet.'!K90+'10.G-bos išl.'!K90+'11.Programai fin.(1)'!K90+'12. Programai fin. (2)'!K90)</f>
        <v>0</v>
      </c>
      <c r="L90" s="93">
        <f>SUM('7.Mok.apl.'!L90+'8.Mok.pav.'!L90+'9.Neform.šviet.'!L90+'10.G-bos išl.'!L90+'11.Programai fin.(1)'!L90+'12. Programai fin. (2)'!L90)</f>
        <v>0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40">
        <v>3</v>
      </c>
      <c r="B91" s="46">
        <v>1</v>
      </c>
      <c r="C91" s="46">
        <v>1</v>
      </c>
      <c r="D91" s="46">
        <v>2</v>
      </c>
      <c r="E91" s="46">
        <v>1</v>
      </c>
      <c r="F91" s="29">
        <v>3</v>
      </c>
      <c r="G91" s="51" t="s">
        <v>60</v>
      </c>
      <c r="H91" s="155">
        <v>151</v>
      </c>
      <c r="I91" s="93">
        <f>SUM('7.Mok.apl.'!I91+'8.Mok.pav.'!I91+'9.Neform.šviet.'!I91+'10.G-bos išl.'!I91+'11.Programai fin.(1)'!I91+'12. Programai fin. (2)'!I91)</f>
        <v>0</v>
      </c>
      <c r="J91" s="93">
        <f>SUM('7.Mok.apl.'!J91+'8.Mok.pav.'!J91+'9.Neform.šviet.'!J91+'10.G-bos išl.'!J91+'11.Programai fin.(1)'!J91+'12. Programai fin. (2)'!J91)</f>
        <v>0</v>
      </c>
      <c r="K91" s="93">
        <f>SUM('7.Mok.apl.'!K91+'8.Mok.pav.'!K91+'9.Neform.šviet.'!K91+'10.G-bos išl.'!K91+'11.Programai fin.(1)'!K91+'12. Programai fin. (2)'!K91)</f>
        <v>0</v>
      </c>
      <c r="L91" s="93">
        <f>SUM('7.Mok.apl.'!L91+'8.Mok.pav.'!L91+'9.Neform.šviet.'!L91+'10.G-bos išl.'!L91+'11.Programai fin.(1)'!L91+'12. Programai fin. (2)'!L91)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26">
        <v>3</v>
      </c>
      <c r="B92" s="41">
        <v>1</v>
      </c>
      <c r="C92" s="41">
        <v>1</v>
      </c>
      <c r="D92" s="41">
        <v>3</v>
      </c>
      <c r="E92" s="41"/>
      <c r="F92" s="35"/>
      <c r="G92" s="47" t="s">
        <v>61</v>
      </c>
      <c r="H92" s="156">
        <v>152</v>
      </c>
      <c r="I92" s="105">
        <f>I93</f>
        <v>1.9</v>
      </c>
      <c r="J92" s="106">
        <f>J93</f>
        <v>1.9</v>
      </c>
      <c r="K92" s="107">
        <f>K93</f>
        <v>1.9</v>
      </c>
      <c r="L92" s="105">
        <f>L93</f>
        <v>1.9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6">
        <v>3</v>
      </c>
      <c r="B93" s="41">
        <v>1</v>
      </c>
      <c r="C93" s="41">
        <v>1</v>
      </c>
      <c r="D93" s="41">
        <v>3</v>
      </c>
      <c r="E93" s="41">
        <v>1</v>
      </c>
      <c r="F93" s="35"/>
      <c r="G93" s="47" t="s">
        <v>61</v>
      </c>
      <c r="H93" s="155">
        <v>153</v>
      </c>
      <c r="I93" s="105">
        <f>SUM(I94:I95)</f>
        <v>1.9</v>
      </c>
      <c r="J93" s="106">
        <f>SUM(J94:J95)</f>
        <v>1.9</v>
      </c>
      <c r="K93" s="107">
        <f>SUM(K94:K95)</f>
        <v>1.9</v>
      </c>
      <c r="L93" s="105">
        <f>SUM(L94:L95)</f>
        <v>1.9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26">
        <v>3</v>
      </c>
      <c r="B94" s="41">
        <v>1</v>
      </c>
      <c r="C94" s="41">
        <v>1</v>
      </c>
      <c r="D94" s="41">
        <v>3</v>
      </c>
      <c r="E94" s="41">
        <v>1</v>
      </c>
      <c r="F94" s="35">
        <v>1</v>
      </c>
      <c r="G94" s="47" t="s">
        <v>34</v>
      </c>
      <c r="H94" s="156">
        <v>154</v>
      </c>
      <c r="I94" s="93">
        <f>SUM('7.Mok.apl.'!I94+'8.Mok.pav.'!I94+'9.Neform.šviet.'!I94+'10.G-bos išl.'!I94+'11.Programai fin.(1)'!I94+'12. Programai fin. (2)'!I94)</f>
        <v>0</v>
      </c>
      <c r="J94" s="93">
        <f>SUM('7.Mok.apl.'!J94+'8.Mok.pav.'!J94+'9.Neform.šviet.'!J94+'10.G-bos išl.'!J94+'11.Programai fin.(1)'!J94+'12. Programai fin. (2)'!J94)</f>
        <v>0</v>
      </c>
      <c r="K94" s="93">
        <f>SUM('7.Mok.apl.'!K94+'8.Mok.pav.'!K94+'9.Neform.šviet.'!K94+'10.G-bos išl.'!K94+'11.Programai fin.(1)'!K94+'12. Programai fin. (2)'!K94)</f>
        <v>0</v>
      </c>
      <c r="L94" s="93">
        <f>SUM('7.Mok.apl.'!L94+'8.Mok.pav.'!L94+'9.Neform.šviet.'!L94+'10.G-bos išl.'!L94+'11.Programai fin.(1)'!L94+'12. Programai fin. (2)'!L94)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26">
        <v>3</v>
      </c>
      <c r="B95" s="41">
        <v>1</v>
      </c>
      <c r="C95" s="41">
        <v>1</v>
      </c>
      <c r="D95" s="41">
        <v>3</v>
      </c>
      <c r="E95" s="41">
        <v>1</v>
      </c>
      <c r="F95" s="35">
        <v>2</v>
      </c>
      <c r="G95" s="47" t="s">
        <v>62</v>
      </c>
      <c r="H95" s="155">
        <v>155</v>
      </c>
      <c r="I95" s="93">
        <f>SUM('7.Mok.apl.'!I95+'8.Mok.pav.'!I95+'9.Neform.šviet.'!I95+'10.G-bos išl.'!I95+'11.Programai fin.(1)'!I95+'12. Programai fin. (2)'!I95)</f>
        <v>1.9</v>
      </c>
      <c r="J95" s="93">
        <f>SUM('7.Mok.apl.'!J95+'8.Mok.pav.'!J95+'9.Neform.šviet.'!J95+'10.G-bos išl.'!J95+'11.Programai fin.(1)'!J95+'12. Programai fin. (2)'!J95)</f>
        <v>1.9</v>
      </c>
      <c r="K95" s="93">
        <f>SUM('7.Mok.apl.'!K95+'8.Mok.pav.'!K95+'9.Neform.šviet.'!K95+'10.G-bos išl.'!K95+'11.Programai fin.(1)'!K95+'12. Programai fin. (2)'!K95)</f>
        <v>1.9</v>
      </c>
      <c r="L95" s="93">
        <f>SUM('7.Mok.apl.'!L95+'8.Mok.pav.'!L95+'9.Neform.šviet.'!L95+'10.G-bos išl.'!L95+'11.Programai fin.(1)'!L95+'12. Programai fin. (2)'!L95)</f>
        <v>1.9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38">
        <v>3</v>
      </c>
      <c r="B96" s="44">
        <v>1</v>
      </c>
      <c r="C96" s="44">
        <v>1</v>
      </c>
      <c r="D96" s="44">
        <v>4</v>
      </c>
      <c r="E96" s="44"/>
      <c r="F96" s="57"/>
      <c r="G96" s="49" t="s">
        <v>35</v>
      </c>
      <c r="H96" s="156">
        <v>156</v>
      </c>
      <c r="I96" s="105">
        <f>I97</f>
        <v>0</v>
      </c>
      <c r="J96" s="121">
        <f>J97</f>
        <v>0</v>
      </c>
      <c r="K96" s="122">
        <f>K97</f>
        <v>0</v>
      </c>
      <c r="L96" s="117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.5" customHeight="1">
      <c r="A97" s="26">
        <v>3</v>
      </c>
      <c r="B97" s="41">
        <v>1</v>
      </c>
      <c r="C97" s="41">
        <v>1</v>
      </c>
      <c r="D97" s="41">
        <v>4</v>
      </c>
      <c r="E97" s="41">
        <v>1</v>
      </c>
      <c r="F97" s="35"/>
      <c r="G97" s="47" t="s">
        <v>35</v>
      </c>
      <c r="H97" s="155">
        <v>157</v>
      </c>
      <c r="I97" s="101">
        <f>SUM(I98:I100)</f>
        <v>0</v>
      </c>
      <c r="J97" s="106">
        <f>SUM(J98:J100)</f>
        <v>0</v>
      </c>
      <c r="K97" s="107">
        <f>SUM(K98:K100)</f>
        <v>0</v>
      </c>
      <c r="L97" s="105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26">
        <v>3</v>
      </c>
      <c r="B98" s="41">
        <v>1</v>
      </c>
      <c r="C98" s="41">
        <v>1</v>
      </c>
      <c r="D98" s="41">
        <v>4</v>
      </c>
      <c r="E98" s="41">
        <v>1</v>
      </c>
      <c r="F98" s="35">
        <v>1</v>
      </c>
      <c r="G98" s="47" t="s">
        <v>36</v>
      </c>
      <c r="H98" s="156">
        <v>158</v>
      </c>
      <c r="I98" s="93">
        <f>SUM('7.Mok.apl.'!I98+'8.Mok.pav.'!I98+'9.Neform.šviet.'!I98+'10.G-bos išl.'!I98+'11.Programai fin.(1)'!I98+'12. Programai fin. (2)'!I98)</f>
        <v>0</v>
      </c>
      <c r="J98" s="93">
        <f>SUM('7.Mok.apl.'!J98+'8.Mok.pav.'!J98+'9.Neform.šviet.'!J98+'10.G-bos išl.'!J98+'11.Programai fin.(1)'!J98+'12. Programai fin. (2)'!J98)</f>
        <v>0</v>
      </c>
      <c r="K98" s="93">
        <f>SUM('7.Mok.apl.'!K98+'8.Mok.pav.'!K98+'9.Neform.šviet.'!K98+'10.G-bos išl.'!K98+'11.Programai fin.(1)'!K98+'12. Programai fin. (2)'!K98)</f>
        <v>0</v>
      </c>
      <c r="L98" s="93">
        <f>SUM('7.Mok.apl.'!L98+'8.Mok.pav.'!L98+'9.Neform.šviet.'!L98+'10.G-bos išl.'!L98+'11.Programai fin.(1)'!L98+'12. Programai fin. (2)'!L98)</f>
        <v>0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40">
        <v>3</v>
      </c>
      <c r="B99" s="46">
        <v>1</v>
      </c>
      <c r="C99" s="46">
        <v>1</v>
      </c>
      <c r="D99" s="46">
        <v>4</v>
      </c>
      <c r="E99" s="46">
        <v>1</v>
      </c>
      <c r="F99" s="29">
        <v>2</v>
      </c>
      <c r="G99" s="51" t="s">
        <v>37</v>
      </c>
      <c r="H99" s="155">
        <v>159</v>
      </c>
      <c r="I99" s="93">
        <f>SUM('7.Mok.apl.'!I99+'8.Mok.pav.'!I99+'9.Neform.šviet.'!I99+'10.G-bos išl.'!I99+'11.Programai fin.(1)'!I99+'12. Programai fin. (2)'!I99)</f>
        <v>0</v>
      </c>
      <c r="J99" s="93">
        <f>SUM('7.Mok.apl.'!J99+'8.Mok.pav.'!J99+'9.Neform.šviet.'!J99+'10.G-bos išl.'!J99+'11.Programai fin.(1)'!J99+'12. Programai fin. (2)'!J99)</f>
        <v>0</v>
      </c>
      <c r="K99" s="93">
        <f>SUM('7.Mok.apl.'!K99+'8.Mok.pav.'!K99+'9.Neform.šviet.'!K99+'10.G-bos išl.'!K99+'11.Programai fin.(1)'!K99+'12. Programai fin. (2)'!K99)</f>
        <v>0</v>
      </c>
      <c r="L99" s="93">
        <f>SUM('7.Mok.apl.'!L99+'8.Mok.pav.'!L99+'9.Neform.šviet.'!L99+'10.G-bos išl.'!L99+'11.Programai fin.(1)'!L99+'12. Programai fin. (2)'!L99)</f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6">
        <v>3</v>
      </c>
      <c r="B100" s="54">
        <v>1</v>
      </c>
      <c r="C100" s="54">
        <v>1</v>
      </c>
      <c r="D100" s="54">
        <v>4</v>
      </c>
      <c r="E100" s="54">
        <v>1</v>
      </c>
      <c r="F100" s="58">
        <v>3</v>
      </c>
      <c r="G100" s="54" t="s">
        <v>38</v>
      </c>
      <c r="H100" s="156">
        <v>160</v>
      </c>
      <c r="I100" s="93">
        <f>SUM('7.Mok.apl.'!I100+'8.Mok.pav.'!I100+'9.Neform.šviet.'!I100+'10.G-bos išl.'!I100+'11.Programai fin.(1)'!I100+'12. Programai fin. (2)'!I100)</f>
        <v>0</v>
      </c>
      <c r="J100" s="93">
        <f>SUM('7.Mok.apl.'!J100+'8.Mok.pav.'!J100+'9.Neform.šviet.'!J100+'10.G-bos išl.'!J100+'11.Programai fin.(1)'!J100+'12. Programai fin. (2)'!J100)</f>
        <v>0</v>
      </c>
      <c r="K100" s="93">
        <f>SUM('7.Mok.apl.'!K100+'8.Mok.pav.'!K100+'9.Neform.šviet.'!K100+'10.G-bos išl.'!K100+'11.Programai fin.(1)'!K100+'12. Programai fin. (2)'!K100)</f>
        <v>0</v>
      </c>
      <c r="L100" s="93">
        <f>SUM('7.Mok.apl.'!L100+'8.Mok.pav.'!L100+'9.Neform.šviet.'!L100+'10.G-bos išl.'!L100+'11.Programai fin.(1)'!L100+'12. Programai fin. (2)'!L100)</f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>
      <c r="A101" s="26">
        <v>3</v>
      </c>
      <c r="B101" s="41">
        <v>1</v>
      </c>
      <c r="C101" s="41">
        <v>1</v>
      </c>
      <c r="D101" s="41">
        <v>5</v>
      </c>
      <c r="E101" s="41"/>
      <c r="F101" s="35"/>
      <c r="G101" s="47" t="s">
        <v>63</v>
      </c>
      <c r="H101" s="155">
        <v>161</v>
      </c>
      <c r="I101" s="105">
        <f aca="true" t="shared" si="7" ref="I101:L102">I102</f>
        <v>0</v>
      </c>
      <c r="J101" s="106">
        <f t="shared" si="7"/>
        <v>0</v>
      </c>
      <c r="K101" s="107">
        <f t="shared" si="7"/>
        <v>0</v>
      </c>
      <c r="L101" s="105">
        <f t="shared" si="7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7.25" customHeight="1">
      <c r="A102" s="38">
        <v>3</v>
      </c>
      <c r="B102" s="44">
        <v>1</v>
      </c>
      <c r="C102" s="44">
        <v>1</v>
      </c>
      <c r="D102" s="44">
        <v>5</v>
      </c>
      <c r="E102" s="44">
        <v>1</v>
      </c>
      <c r="F102" s="57"/>
      <c r="G102" s="49" t="s">
        <v>63</v>
      </c>
      <c r="H102" s="156">
        <v>162</v>
      </c>
      <c r="I102" s="107">
        <f t="shared" si="7"/>
        <v>0</v>
      </c>
      <c r="J102" s="107">
        <f t="shared" si="7"/>
        <v>0</v>
      </c>
      <c r="K102" s="107">
        <f t="shared" si="7"/>
        <v>0</v>
      </c>
      <c r="L102" s="107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.5" customHeight="1">
      <c r="A103" s="37">
        <v>3</v>
      </c>
      <c r="B103" s="42">
        <v>1</v>
      </c>
      <c r="C103" s="42">
        <v>1</v>
      </c>
      <c r="D103" s="42">
        <v>5</v>
      </c>
      <c r="E103" s="42">
        <v>1</v>
      </c>
      <c r="F103" s="31">
        <v>1</v>
      </c>
      <c r="G103" s="48" t="s">
        <v>63</v>
      </c>
      <c r="H103" s="155">
        <v>163</v>
      </c>
      <c r="I103" s="93">
        <f>SUM('7.Mok.apl.'!I103+'8.Mok.pav.'!I103+'9.Neform.šviet.'!I103+'10.G-bos išl.'!I103+'11.Programai fin.(1)'!I103+'12. Programai fin. (2)'!I103)</f>
        <v>0</v>
      </c>
      <c r="J103" s="93">
        <f>SUM('7.Mok.apl.'!J103+'8.Mok.pav.'!J103+'9.Neform.šviet.'!J103+'10.G-bos išl.'!J103+'11.Programai fin.(1)'!J103+'12. Programai fin. (2)'!J103)</f>
        <v>0</v>
      </c>
      <c r="K103" s="93">
        <f>SUM('7.Mok.apl.'!K103+'8.Mok.pav.'!K103+'9.Neform.šviet.'!K103+'10.G-bos išl.'!K103+'11.Programai fin.(1)'!K103+'12. Programai fin. (2)'!K103)</f>
        <v>0</v>
      </c>
      <c r="L103" s="93">
        <f>SUM('7.Mok.apl.'!L103+'8.Mok.pav.'!L103+'9.Neform.šviet.'!L103+'10.G-bos išl.'!L103+'11.Programai fin.(1)'!L103+'12. Programai fin. (2)'!L103)</f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9.25" customHeight="1">
      <c r="A104" s="38">
        <v>3</v>
      </c>
      <c r="B104" s="44">
        <v>1</v>
      </c>
      <c r="C104" s="44">
        <v>2</v>
      </c>
      <c r="D104" s="44"/>
      <c r="E104" s="44"/>
      <c r="F104" s="57"/>
      <c r="G104" s="175" t="s">
        <v>103</v>
      </c>
      <c r="H104" s="156">
        <v>164</v>
      </c>
      <c r="I104" s="105">
        <f aca="true" t="shared" si="8" ref="I104:L105">I105</f>
        <v>0</v>
      </c>
      <c r="J104" s="121">
        <f t="shared" si="8"/>
        <v>0</v>
      </c>
      <c r="K104" s="122">
        <f t="shared" si="8"/>
        <v>0</v>
      </c>
      <c r="L104" s="117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26">
        <v>3</v>
      </c>
      <c r="B105" s="41">
        <v>1</v>
      </c>
      <c r="C105" s="41">
        <v>2</v>
      </c>
      <c r="D105" s="41">
        <v>1</v>
      </c>
      <c r="E105" s="41"/>
      <c r="F105" s="35"/>
      <c r="G105" s="47" t="s">
        <v>39</v>
      </c>
      <c r="H105" s="155">
        <v>165</v>
      </c>
      <c r="I105" s="101">
        <f t="shared" si="8"/>
        <v>0</v>
      </c>
      <c r="J105" s="106">
        <f t="shared" si="8"/>
        <v>0</v>
      </c>
      <c r="K105" s="107">
        <f t="shared" si="8"/>
        <v>0</v>
      </c>
      <c r="L105" s="105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40">
        <v>3</v>
      </c>
      <c r="B106" s="46">
        <v>1</v>
      </c>
      <c r="C106" s="46">
        <v>2</v>
      </c>
      <c r="D106" s="46">
        <v>1</v>
      </c>
      <c r="E106" s="46">
        <v>1</v>
      </c>
      <c r="F106" s="29"/>
      <c r="G106" s="51" t="s">
        <v>39</v>
      </c>
      <c r="H106" s="156">
        <v>166</v>
      </c>
      <c r="I106" s="105">
        <f>SUM(I107:I111)</f>
        <v>0</v>
      </c>
      <c r="J106" s="102">
        <f>SUM(J107:J111)</f>
        <v>0</v>
      </c>
      <c r="K106" s="103">
        <f>SUM(K107:K111)</f>
        <v>0</v>
      </c>
      <c r="L106" s="101">
        <f>SUM(L107:L111)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8">
        <v>3</v>
      </c>
      <c r="B107" s="54">
        <v>1</v>
      </c>
      <c r="C107" s="54">
        <v>2</v>
      </c>
      <c r="D107" s="54">
        <v>1</v>
      </c>
      <c r="E107" s="54">
        <v>1</v>
      </c>
      <c r="F107" s="58">
        <v>1</v>
      </c>
      <c r="G107" s="55" t="s">
        <v>64</v>
      </c>
      <c r="H107" s="155">
        <v>167</v>
      </c>
      <c r="I107" s="93">
        <f>SUM('7.Mok.apl.'!I107+'8.Mok.pav.'!I107+'9.Neform.šviet.'!I107+'10.G-bos išl.'!I107+'11.Programai fin.(1)'!I107+'12. Programai fin. (2)'!I107)</f>
        <v>0</v>
      </c>
      <c r="J107" s="93">
        <f>SUM('7.Mok.apl.'!J107+'8.Mok.pav.'!J107+'9.Neform.šviet.'!J107+'10.G-bos išl.'!J107+'11.Programai fin.(1)'!J107+'12. Programai fin. (2)'!J107)</f>
        <v>0</v>
      </c>
      <c r="K107" s="93">
        <f>SUM('7.Mok.apl.'!K107+'8.Mok.pav.'!K107+'9.Neform.šviet.'!K107+'10.G-bos išl.'!K107+'11.Programai fin.(1)'!K107+'12. Programai fin. (2)'!K107)</f>
        <v>0</v>
      </c>
      <c r="L107" s="93">
        <f>SUM('7.Mok.apl.'!L107+'8.Mok.pav.'!L107+'9.Neform.šviet.'!L107+'10.G-bos išl.'!L107+'11.Programai fin.(1)'!L107+'12. Programai fin. (2)'!L107)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2" customHeight="1">
      <c r="A108" s="26">
        <v>3</v>
      </c>
      <c r="B108" s="41">
        <v>1</v>
      </c>
      <c r="C108" s="41">
        <v>2</v>
      </c>
      <c r="D108" s="41">
        <v>1</v>
      </c>
      <c r="E108" s="41">
        <v>1</v>
      </c>
      <c r="F108" s="35">
        <v>2</v>
      </c>
      <c r="G108" s="47" t="s">
        <v>11</v>
      </c>
      <c r="H108" s="156">
        <v>168</v>
      </c>
      <c r="I108" s="93">
        <f>SUM('7.Mok.apl.'!I108+'8.Mok.pav.'!I108+'9.Neform.šviet.'!I108+'10.G-bos išl.'!I108+'11.Programai fin.(1)'!I108+'12. Programai fin. (2)'!I108)</f>
        <v>0</v>
      </c>
      <c r="J108" s="93">
        <f>SUM('7.Mok.apl.'!J108+'8.Mok.pav.'!J108+'9.Neform.šviet.'!J108+'10.G-bos išl.'!J108+'11.Programai fin.(1)'!J108+'12. Programai fin. (2)'!J108)</f>
        <v>0</v>
      </c>
      <c r="K108" s="93">
        <f>SUM('7.Mok.apl.'!K108+'8.Mok.pav.'!K108+'9.Neform.šviet.'!K108+'10.G-bos išl.'!K108+'11.Programai fin.(1)'!K108+'12. Programai fin. (2)'!K108)</f>
        <v>0</v>
      </c>
      <c r="L108" s="93">
        <f>SUM('7.Mok.apl.'!L108+'8.Mok.pav.'!L108+'9.Neform.šviet.'!L108+'10.G-bos išl.'!L108+'11.Programai fin.(1)'!L108+'12. Programai fin. (2)'!L108)</f>
        <v>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25" customHeight="1">
      <c r="A109" s="26">
        <v>3</v>
      </c>
      <c r="B109" s="41">
        <v>1</v>
      </c>
      <c r="C109" s="41">
        <v>2</v>
      </c>
      <c r="D109" s="26">
        <v>1</v>
      </c>
      <c r="E109" s="41">
        <v>1</v>
      </c>
      <c r="F109" s="35">
        <v>3</v>
      </c>
      <c r="G109" s="47" t="s">
        <v>40</v>
      </c>
      <c r="H109" s="155">
        <v>169</v>
      </c>
      <c r="I109" s="93">
        <f>SUM('7.Mok.apl.'!I109+'8.Mok.pav.'!I109+'9.Neform.šviet.'!I109+'10.G-bos išl.'!I109+'11.Programai fin.(1)'!I109+'12. Programai fin. (2)'!I109)</f>
        <v>0</v>
      </c>
      <c r="J109" s="93">
        <f>SUM('7.Mok.apl.'!J109+'8.Mok.pav.'!J109+'9.Neform.šviet.'!J109+'10.G-bos išl.'!J109+'11.Programai fin.(1)'!J109+'12. Programai fin. (2)'!J109)</f>
        <v>0</v>
      </c>
      <c r="K109" s="93">
        <f>SUM('7.Mok.apl.'!K109+'8.Mok.pav.'!K109+'9.Neform.šviet.'!K109+'10.G-bos išl.'!K109+'11.Programai fin.(1)'!K109+'12. Programai fin. (2)'!K109)</f>
        <v>0</v>
      </c>
      <c r="L109" s="93">
        <f>SUM('7.Mok.apl.'!L109+'8.Mok.pav.'!L109+'9.Neform.šviet.'!L109+'10.G-bos išl.'!L109+'11.Programai fin.(1)'!L109+'12. Programai fin. (2)'!L109)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6">
        <v>3</v>
      </c>
      <c r="B110" s="41">
        <v>1</v>
      </c>
      <c r="C110" s="41">
        <v>2</v>
      </c>
      <c r="D110" s="26">
        <v>1</v>
      </c>
      <c r="E110" s="41">
        <v>1</v>
      </c>
      <c r="F110" s="35">
        <v>4</v>
      </c>
      <c r="G110" s="47" t="s">
        <v>65</v>
      </c>
      <c r="H110" s="156">
        <v>170</v>
      </c>
      <c r="I110" s="93">
        <f>SUM('7.Mok.apl.'!I110+'8.Mok.pav.'!I110+'9.Neform.šviet.'!I110+'10.G-bos išl.'!I110+'11.Programai fin.(1)'!I110+'12. Programai fin. (2)'!I110)</f>
        <v>0</v>
      </c>
      <c r="J110" s="93">
        <f>SUM('7.Mok.apl.'!J110+'8.Mok.pav.'!J110+'9.Neform.šviet.'!J110+'10.G-bos išl.'!J110+'11.Programai fin.(1)'!J110+'12. Programai fin. (2)'!J110)</f>
        <v>0</v>
      </c>
      <c r="K110" s="93">
        <f>SUM('7.Mok.apl.'!K110+'8.Mok.pav.'!K110+'9.Neform.šviet.'!K110+'10.G-bos išl.'!K110+'11.Programai fin.(1)'!K110+'12. Programai fin. (2)'!K110)</f>
        <v>0</v>
      </c>
      <c r="L110" s="93">
        <f>SUM('7.Mok.apl.'!L110+'8.Mok.pav.'!L110+'9.Neform.šviet.'!L110+'10.G-bos išl.'!L110+'11.Programai fin.(1)'!L110+'12. Programai fin. (2)'!L110)</f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 customHeight="1">
      <c r="A111" s="38">
        <v>3</v>
      </c>
      <c r="B111" s="54">
        <v>1</v>
      </c>
      <c r="C111" s="54">
        <v>2</v>
      </c>
      <c r="D111" s="53">
        <v>1</v>
      </c>
      <c r="E111" s="54">
        <v>1</v>
      </c>
      <c r="F111" s="58">
        <v>5</v>
      </c>
      <c r="G111" s="55" t="s">
        <v>66</v>
      </c>
      <c r="H111" s="155">
        <v>171</v>
      </c>
      <c r="I111" s="93">
        <f>SUM('7.Mok.apl.'!I111+'8.Mok.pav.'!I111+'9.Neform.šviet.'!I111+'10.G-bos išl.'!I111+'11.Programai fin.(1)'!I111+'12. Programai fin. (2)'!I111)</f>
        <v>0</v>
      </c>
      <c r="J111" s="93">
        <f>SUM('7.Mok.apl.'!J111+'8.Mok.pav.'!J111+'9.Neform.šviet.'!J111+'10.G-bos išl.'!J111+'11.Programai fin.(1)'!J111+'12. Programai fin. (2)'!J111)</f>
        <v>0</v>
      </c>
      <c r="K111" s="93">
        <f>SUM('7.Mok.apl.'!K111+'8.Mok.pav.'!K111+'9.Neform.šviet.'!K111+'10.G-bos išl.'!K111+'11.Programai fin.(1)'!K111+'12. Programai fin. (2)'!K111)</f>
        <v>0</v>
      </c>
      <c r="L111" s="93">
        <f>SUM('7.Mok.apl.'!L111+'8.Mok.pav.'!L111+'9.Neform.šviet.'!L111+'10.G-bos išl.'!L111+'11.Programai fin.(1)'!L111+'12. Programai fin. (2)'!L111)</f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7.25" customHeight="1">
      <c r="A112" s="26">
        <v>3</v>
      </c>
      <c r="B112" s="41">
        <v>1</v>
      </c>
      <c r="C112" s="41">
        <v>3</v>
      </c>
      <c r="D112" s="26"/>
      <c r="E112" s="41"/>
      <c r="F112" s="35"/>
      <c r="G112" s="174" t="s">
        <v>67</v>
      </c>
      <c r="H112" s="156">
        <v>172</v>
      </c>
      <c r="I112" s="105">
        <f>SUM(I113+I117)</f>
        <v>0</v>
      </c>
      <c r="J112" s="106">
        <f>SUM(J113+J117)</f>
        <v>0</v>
      </c>
      <c r="K112" s="107">
        <f>SUM(K113+K117)</f>
        <v>0</v>
      </c>
      <c r="L112" s="105">
        <f>SUM(L113+L117)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>
      <c r="A113" s="40">
        <v>3</v>
      </c>
      <c r="B113" s="46">
        <v>1</v>
      </c>
      <c r="C113" s="46">
        <v>3</v>
      </c>
      <c r="D113" s="40">
        <v>1</v>
      </c>
      <c r="E113" s="26"/>
      <c r="F113" s="29"/>
      <c r="G113" s="51" t="s">
        <v>73</v>
      </c>
      <c r="H113" s="155">
        <v>173</v>
      </c>
      <c r="I113" s="101">
        <f>I114</f>
        <v>0</v>
      </c>
      <c r="J113" s="102">
        <f>J114</f>
        <v>0</v>
      </c>
      <c r="K113" s="103">
        <f>K114</f>
        <v>0</v>
      </c>
      <c r="L113" s="101">
        <f>L114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26">
        <v>3</v>
      </c>
      <c r="B114" s="41">
        <v>1</v>
      </c>
      <c r="C114" s="41">
        <v>3</v>
      </c>
      <c r="D114" s="26">
        <v>1</v>
      </c>
      <c r="E114" s="26">
        <v>1</v>
      </c>
      <c r="F114" s="35"/>
      <c r="G114" s="47" t="s">
        <v>73</v>
      </c>
      <c r="H114" s="156">
        <v>174</v>
      </c>
      <c r="I114" s="105">
        <f>I116</f>
        <v>0</v>
      </c>
      <c r="J114" s="106">
        <f>J116</f>
        <v>0</v>
      </c>
      <c r="K114" s="107">
        <f>K116</f>
        <v>0</v>
      </c>
      <c r="L114" s="105">
        <f>L116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>
      <c r="A115" s="225">
        <v>1</v>
      </c>
      <c r="B115" s="223"/>
      <c r="C115" s="223"/>
      <c r="D115" s="223"/>
      <c r="E115" s="223"/>
      <c r="F115" s="224"/>
      <c r="G115" s="170">
        <v>2</v>
      </c>
      <c r="H115" s="171">
        <v>3</v>
      </c>
      <c r="I115" s="165">
        <v>4</v>
      </c>
      <c r="J115" s="163">
        <v>5</v>
      </c>
      <c r="K115" s="164">
        <v>6</v>
      </c>
      <c r="L115" s="165">
        <v>7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.5" customHeight="1">
      <c r="A116" s="26">
        <v>3</v>
      </c>
      <c r="B116" s="47">
        <v>1</v>
      </c>
      <c r="C116" s="26">
        <v>3</v>
      </c>
      <c r="D116" s="41">
        <v>1</v>
      </c>
      <c r="E116" s="41">
        <v>1</v>
      </c>
      <c r="F116" s="35">
        <v>1</v>
      </c>
      <c r="G116" s="126" t="s">
        <v>73</v>
      </c>
      <c r="H116" s="153">
        <v>175</v>
      </c>
      <c r="I116" s="93">
        <f>SUM('7.Mok.apl.'!I116+'8.Mok.pav.'!I116+'9.Neform.šviet.'!I116+'10.G-bos išl.'!I116+'11.Programai fin.(1)'!I116+'12. Programai fin. (2)'!I116)</f>
        <v>0</v>
      </c>
      <c r="J116" s="93">
        <f>SUM('7.Mok.apl.'!J116+'8.Mok.pav.'!J116+'9.Neform.šviet.'!J116+'10.G-bos išl.'!J116+'11.Programai fin.(1)'!J116+'12. Programai fin. (2)'!J116)</f>
        <v>0</v>
      </c>
      <c r="K116" s="93">
        <f>SUM('7.Mok.apl.'!K116+'8.Mok.pav.'!K116+'9.Neform.šviet.'!K116+'10.G-bos išl.'!K116+'11.Programai fin.(1)'!K116+'12. Programai fin. (2)'!K116)</f>
        <v>0</v>
      </c>
      <c r="L116" s="93">
        <f>SUM('7.Mok.apl.'!L116+'8.Mok.pav.'!L116+'9.Neform.šviet.'!L116+'10.G-bos išl.'!L116+'11.Programai fin.(1)'!L116+'12. Programai fin. (2)'!L116)</f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6">
        <v>3</v>
      </c>
      <c r="B117" s="47">
        <v>1</v>
      </c>
      <c r="C117" s="26">
        <v>3</v>
      </c>
      <c r="D117" s="41">
        <v>2</v>
      </c>
      <c r="E117" s="41"/>
      <c r="F117" s="35"/>
      <c r="G117" s="47" t="s">
        <v>41</v>
      </c>
      <c r="H117" s="157">
        <v>176</v>
      </c>
      <c r="I117" s="105">
        <f>I118</f>
        <v>0</v>
      </c>
      <c r="J117" s="106">
        <f>J118</f>
        <v>0</v>
      </c>
      <c r="K117" s="107">
        <f>K118</f>
        <v>0</v>
      </c>
      <c r="L117" s="105">
        <f>L118</f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40">
        <v>3</v>
      </c>
      <c r="B118" s="51">
        <v>1</v>
      </c>
      <c r="C118" s="40">
        <v>3</v>
      </c>
      <c r="D118" s="46">
        <v>2</v>
      </c>
      <c r="E118" s="46">
        <v>1</v>
      </c>
      <c r="F118" s="29"/>
      <c r="G118" s="51" t="s">
        <v>41</v>
      </c>
      <c r="H118" s="153">
        <v>177</v>
      </c>
      <c r="I118" s="101">
        <f>SUM(I119:I122)</f>
        <v>0</v>
      </c>
      <c r="J118" s="102">
        <f>SUM(J119:J122)</f>
        <v>0</v>
      </c>
      <c r="K118" s="103">
        <f>SUM(K119:K122)</f>
        <v>0</v>
      </c>
      <c r="L118" s="101">
        <f>SUM(L119:L122)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 customHeight="1">
      <c r="A119" s="26">
        <v>3</v>
      </c>
      <c r="B119" s="47">
        <v>1</v>
      </c>
      <c r="C119" s="26">
        <v>3</v>
      </c>
      <c r="D119" s="41">
        <v>2</v>
      </c>
      <c r="E119" s="41">
        <v>1</v>
      </c>
      <c r="F119" s="35">
        <v>1</v>
      </c>
      <c r="G119" s="47" t="s">
        <v>68</v>
      </c>
      <c r="H119" s="157">
        <v>178</v>
      </c>
      <c r="I119" s="93">
        <f>SUM('7.Mok.apl.'!I119+'8.Mok.pav.'!I119+'9.Neform.šviet.'!I119+'10.G-bos išl.'!I119+'11.Programai fin.(1)'!I119+'12. Programai fin. (2)'!I119)</f>
        <v>0</v>
      </c>
      <c r="J119" s="93">
        <f>SUM('7.Mok.apl.'!J119+'8.Mok.pav.'!J119+'9.Neform.šviet.'!J119+'10.G-bos išl.'!J119+'11.Programai fin.(1)'!J119+'12. Programai fin. (2)'!J119)</f>
        <v>0</v>
      </c>
      <c r="K119" s="93">
        <f>SUM('7.Mok.apl.'!K119+'8.Mok.pav.'!K119+'9.Neform.šviet.'!K119+'10.G-bos išl.'!K119+'11.Programai fin.(1)'!K119+'12. Programai fin. (2)'!K119)</f>
        <v>0</v>
      </c>
      <c r="L119" s="93">
        <f>SUM('7.Mok.apl.'!L119+'8.Mok.pav.'!L119+'9.Neform.šviet.'!L119+'10.G-bos išl.'!L119+'11.Programai fin.(1)'!L119+'12. Programai fin. (2)'!L119)</f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>
      <c r="A120" s="26">
        <v>3</v>
      </c>
      <c r="B120" s="47">
        <v>1</v>
      </c>
      <c r="C120" s="26">
        <v>3</v>
      </c>
      <c r="D120" s="41">
        <v>2</v>
      </c>
      <c r="E120" s="41">
        <v>1</v>
      </c>
      <c r="F120" s="35">
        <v>2</v>
      </c>
      <c r="G120" s="47" t="s">
        <v>88</v>
      </c>
      <c r="H120" s="153">
        <v>179</v>
      </c>
      <c r="I120" s="93">
        <f>SUM('7.Mok.apl.'!I120+'8.Mok.pav.'!I120+'9.Neform.šviet.'!I120+'10.G-bos išl.'!I120+'11.Programai fin.(1)'!I120+'12. Programai fin. (2)'!I120)</f>
        <v>0</v>
      </c>
      <c r="J120" s="93">
        <f>SUM('7.Mok.apl.'!J120+'8.Mok.pav.'!J120+'9.Neform.šviet.'!J120+'10.G-bos išl.'!J120+'11.Programai fin.(1)'!J120+'12. Programai fin. (2)'!J120)</f>
        <v>0</v>
      </c>
      <c r="K120" s="93">
        <f>SUM('7.Mok.apl.'!K120+'8.Mok.pav.'!K120+'9.Neform.šviet.'!K120+'10.G-bos išl.'!K120+'11.Programai fin.(1)'!K120+'12. Programai fin. (2)'!K120)</f>
        <v>0</v>
      </c>
      <c r="L120" s="93">
        <f>SUM('7.Mok.apl.'!L120+'8.Mok.pav.'!L120+'9.Neform.šviet.'!L120+'10.G-bos išl.'!L120+'11.Programai fin.(1)'!L120+'12. Programai fin. (2)'!L120)</f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6">
        <v>3</v>
      </c>
      <c r="B121" s="47">
        <v>1</v>
      </c>
      <c r="C121" s="26">
        <v>3</v>
      </c>
      <c r="D121" s="41">
        <v>2</v>
      </c>
      <c r="E121" s="41">
        <v>1</v>
      </c>
      <c r="F121" s="35">
        <v>3</v>
      </c>
      <c r="G121" s="47" t="s">
        <v>42</v>
      </c>
      <c r="H121" s="157">
        <v>180</v>
      </c>
      <c r="I121" s="93">
        <f>SUM('7.Mok.apl.'!I121+'8.Mok.pav.'!I121+'9.Neform.šviet.'!I121+'10.G-bos išl.'!I121+'11.Programai fin.(1)'!I121+'12. Programai fin. (2)'!I121)</f>
        <v>0</v>
      </c>
      <c r="J121" s="93">
        <f>SUM('7.Mok.apl.'!J121+'8.Mok.pav.'!J121+'9.Neform.šviet.'!J121+'10.G-bos išl.'!J121+'11.Programai fin.(1)'!J121+'12. Programai fin. (2)'!J121)</f>
        <v>0</v>
      </c>
      <c r="K121" s="93">
        <f>SUM('7.Mok.apl.'!K121+'8.Mok.pav.'!K121+'9.Neform.šviet.'!K121+'10.G-bos išl.'!K121+'11.Programai fin.(1)'!K121+'12. Programai fin. (2)'!K121)</f>
        <v>0</v>
      </c>
      <c r="L121" s="93">
        <f>SUM('7.Mok.apl.'!L121+'8.Mok.pav.'!L121+'9.Neform.šviet.'!L121+'10.G-bos išl.'!L121+'11.Programai fin.(1)'!L121+'12. Programai fin. (2)'!L121)</f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.5" customHeight="1">
      <c r="A122" s="26">
        <v>3</v>
      </c>
      <c r="B122" s="47">
        <v>1</v>
      </c>
      <c r="C122" s="26">
        <v>3</v>
      </c>
      <c r="D122" s="41">
        <v>2</v>
      </c>
      <c r="E122" s="41">
        <v>1</v>
      </c>
      <c r="F122" s="35">
        <v>4</v>
      </c>
      <c r="G122" s="41" t="s">
        <v>69</v>
      </c>
      <c r="H122" s="153">
        <v>181</v>
      </c>
      <c r="I122" s="93">
        <f>SUM('7.Mok.apl.'!I122+'8.Mok.pav.'!I122+'9.Neform.šviet.'!I122+'10.G-bos išl.'!I122+'11.Programai fin.(1)'!I122+'12. Programai fin. (2)'!I122)</f>
        <v>0</v>
      </c>
      <c r="J122" s="93">
        <f>SUM('7.Mok.apl.'!J122+'8.Mok.pav.'!J122+'9.Neform.šviet.'!J122+'10.G-bos išl.'!J122+'11.Programai fin.(1)'!J122+'12. Programai fin. (2)'!J122)</f>
        <v>0</v>
      </c>
      <c r="K122" s="93">
        <f>SUM('7.Mok.apl.'!K122+'8.Mok.pav.'!K122+'9.Neform.šviet.'!K122+'10.G-bos išl.'!K122+'11.Programai fin.(1)'!K122+'12. Programai fin. (2)'!K122)</f>
        <v>0</v>
      </c>
      <c r="L122" s="93">
        <f>SUM('7.Mok.apl.'!L122+'8.Mok.pav.'!L122+'9.Neform.šviet.'!L122+'10.G-bos išl.'!L122+'11.Programai fin.(1)'!L122+'12. Programai fin. (2)'!L122)</f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8.5" customHeight="1">
      <c r="A123" s="40">
        <v>3</v>
      </c>
      <c r="B123" s="46">
        <v>1</v>
      </c>
      <c r="C123" s="46">
        <v>4</v>
      </c>
      <c r="D123" s="46"/>
      <c r="E123" s="46"/>
      <c r="F123" s="29"/>
      <c r="G123" s="173" t="s">
        <v>72</v>
      </c>
      <c r="H123" s="157">
        <v>182</v>
      </c>
      <c r="I123" s="101">
        <f aca="true" t="shared" si="9" ref="I123:L125">I124</f>
        <v>0</v>
      </c>
      <c r="J123" s="102">
        <f t="shared" si="9"/>
        <v>0</v>
      </c>
      <c r="K123" s="103">
        <f t="shared" si="9"/>
        <v>0</v>
      </c>
      <c r="L123" s="103">
        <f t="shared" si="9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8">
        <v>3</v>
      </c>
      <c r="B124" s="54">
        <v>1</v>
      </c>
      <c r="C124" s="54">
        <v>4</v>
      </c>
      <c r="D124" s="54">
        <v>1</v>
      </c>
      <c r="E124" s="54"/>
      <c r="F124" s="58"/>
      <c r="G124" s="55" t="s">
        <v>72</v>
      </c>
      <c r="H124" s="153">
        <v>183</v>
      </c>
      <c r="I124" s="118">
        <f t="shared" si="9"/>
        <v>0</v>
      </c>
      <c r="J124" s="119">
        <f t="shared" si="9"/>
        <v>0</v>
      </c>
      <c r="K124" s="120">
        <f t="shared" si="9"/>
        <v>0</v>
      </c>
      <c r="L124" s="120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.75" customHeight="1">
      <c r="A125" s="26">
        <v>3</v>
      </c>
      <c r="B125" s="41">
        <v>1</v>
      </c>
      <c r="C125" s="41">
        <v>4</v>
      </c>
      <c r="D125" s="41">
        <v>1</v>
      </c>
      <c r="E125" s="41">
        <v>1</v>
      </c>
      <c r="F125" s="35"/>
      <c r="G125" s="47" t="s">
        <v>72</v>
      </c>
      <c r="H125" s="157">
        <v>184</v>
      </c>
      <c r="I125" s="105">
        <f t="shared" si="9"/>
        <v>0</v>
      </c>
      <c r="J125" s="106">
        <f t="shared" si="9"/>
        <v>0</v>
      </c>
      <c r="K125" s="107">
        <f t="shared" si="9"/>
        <v>0</v>
      </c>
      <c r="L125" s="107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>
      <c r="A126" s="34">
        <v>3</v>
      </c>
      <c r="B126" s="37">
        <v>1</v>
      </c>
      <c r="C126" s="42">
        <v>4</v>
      </c>
      <c r="D126" s="42">
        <v>1</v>
      </c>
      <c r="E126" s="42">
        <v>1</v>
      </c>
      <c r="F126" s="31">
        <v>1</v>
      </c>
      <c r="G126" s="48" t="s">
        <v>86</v>
      </c>
      <c r="H126" s="153">
        <v>185</v>
      </c>
      <c r="I126" s="93">
        <f>SUM('7.Mok.apl.'!I126+'8.Mok.pav.'!I126+'9.Neform.šviet.'!I126+'10.G-bos išl.'!I126+'11.Programai fin.(1)'!I126+'12. Programai fin. (2)'!I126)</f>
        <v>0</v>
      </c>
      <c r="J126" s="93">
        <f>SUM('7.Mok.apl.'!J126+'8.Mok.pav.'!J126+'9.Neform.šviet.'!J126+'10.G-bos išl.'!J126+'11.Programai fin.(1)'!J126+'12. Programai fin. (2)'!J126)</f>
        <v>0</v>
      </c>
      <c r="K126" s="93">
        <f>SUM('7.Mok.apl.'!K126+'8.Mok.pav.'!K126+'9.Neform.šviet.'!K126+'10.G-bos išl.'!K126+'11.Programai fin.(1)'!K126+'12. Programai fin. (2)'!K126)</f>
        <v>0</v>
      </c>
      <c r="L126" s="93">
        <f>SUM('7.Mok.apl.'!L126+'8.Mok.pav.'!L126+'9.Neform.šviet.'!L126+'10.G-bos išl.'!L126+'11.Programai fin.(1)'!L126+'12. Programai fin. (2)'!L126)</f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6.25" customHeight="1">
      <c r="A127" s="27">
        <v>3</v>
      </c>
      <c r="B127" s="41">
        <v>1</v>
      </c>
      <c r="C127" s="41">
        <v>5</v>
      </c>
      <c r="D127" s="41"/>
      <c r="E127" s="41"/>
      <c r="F127" s="35"/>
      <c r="G127" s="174" t="s">
        <v>92</v>
      </c>
      <c r="H127" s="157">
        <v>186</v>
      </c>
      <c r="I127" s="125">
        <f aca="true" t="shared" si="10" ref="I127:L128">I128</f>
        <v>0</v>
      </c>
      <c r="J127" s="125">
        <f t="shared" si="10"/>
        <v>0</v>
      </c>
      <c r="K127" s="125">
        <f t="shared" si="10"/>
        <v>0</v>
      </c>
      <c r="L127" s="125">
        <f t="shared" si="10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.5" customHeight="1">
      <c r="A128" s="27">
        <v>3</v>
      </c>
      <c r="B128" s="41">
        <v>1</v>
      </c>
      <c r="C128" s="41">
        <v>5</v>
      </c>
      <c r="D128" s="41">
        <v>1</v>
      </c>
      <c r="E128" s="41"/>
      <c r="F128" s="35"/>
      <c r="G128" s="126" t="s">
        <v>92</v>
      </c>
      <c r="H128" s="153">
        <v>187</v>
      </c>
      <c r="I128" s="125">
        <f t="shared" si="10"/>
        <v>0</v>
      </c>
      <c r="J128" s="125">
        <f t="shared" si="10"/>
        <v>0</v>
      </c>
      <c r="K128" s="125">
        <f t="shared" si="10"/>
        <v>0</v>
      </c>
      <c r="L128" s="125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 customHeight="1">
      <c r="A129" s="27">
        <v>3</v>
      </c>
      <c r="B129" s="41">
        <v>1</v>
      </c>
      <c r="C129" s="41">
        <v>5</v>
      </c>
      <c r="D129" s="41">
        <v>1</v>
      </c>
      <c r="E129" s="41">
        <v>1</v>
      </c>
      <c r="F129" s="35"/>
      <c r="G129" s="126" t="s">
        <v>92</v>
      </c>
      <c r="H129" s="157">
        <v>188</v>
      </c>
      <c r="I129" s="125">
        <f>SUM(I130:I132)</f>
        <v>0</v>
      </c>
      <c r="J129" s="125">
        <f>SUM(J130:J132)</f>
        <v>0</v>
      </c>
      <c r="K129" s="125">
        <f>SUM(K130:K132)</f>
        <v>0</v>
      </c>
      <c r="L129" s="125">
        <f>SUM(L130:L132)</f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7">
        <v>3</v>
      </c>
      <c r="B130" s="41">
        <v>1</v>
      </c>
      <c r="C130" s="41">
        <v>5</v>
      </c>
      <c r="D130" s="41">
        <v>1</v>
      </c>
      <c r="E130" s="41">
        <v>1</v>
      </c>
      <c r="F130" s="35">
        <v>1</v>
      </c>
      <c r="G130" s="126" t="s">
        <v>93</v>
      </c>
      <c r="H130" s="153">
        <v>189</v>
      </c>
      <c r="I130" s="93">
        <f>SUM('7.Mok.apl.'!I130+'8.Mok.pav.'!I130+'9.Neform.šviet.'!I130+'10.G-bos išl.'!I130+'11.Programai fin.(1)'!I130+'12. Programai fin. (2)'!I130)</f>
        <v>0</v>
      </c>
      <c r="J130" s="93">
        <f>SUM('7.Mok.apl.'!J130+'8.Mok.pav.'!J130+'9.Neform.šviet.'!J130+'10.G-bos išl.'!J130+'11.Programai fin.(1)'!J130+'12. Programai fin. (2)'!J130)</f>
        <v>0</v>
      </c>
      <c r="K130" s="93">
        <f>SUM('7.Mok.apl.'!K130+'8.Mok.pav.'!K130+'9.Neform.šviet.'!K130+'10.G-bos išl.'!K130+'11.Programai fin.(1)'!K130+'12. Programai fin. (2)'!K130)</f>
        <v>0</v>
      </c>
      <c r="L130" s="93">
        <f>SUM('7.Mok.apl.'!L130+'8.Mok.pav.'!L130+'9.Neform.šviet.'!L130+'10.G-bos išl.'!L130+'11.Programai fin.(1)'!L130+'12. Programai fin. (2)'!L130)</f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27">
        <v>3</v>
      </c>
      <c r="B131" s="41">
        <v>1</v>
      </c>
      <c r="C131" s="41">
        <v>5</v>
      </c>
      <c r="D131" s="41">
        <v>1</v>
      </c>
      <c r="E131" s="41">
        <v>1</v>
      </c>
      <c r="F131" s="35">
        <v>2</v>
      </c>
      <c r="G131" s="126" t="s">
        <v>94</v>
      </c>
      <c r="H131" s="157">
        <v>190</v>
      </c>
      <c r="I131" s="93">
        <f>SUM('7.Mok.apl.'!I131+'8.Mok.pav.'!I131+'9.Neform.šviet.'!I131+'10.G-bos išl.'!I131+'11.Programai fin.(1)'!I131+'12. Programai fin. (2)'!I131)</f>
        <v>0</v>
      </c>
      <c r="J131" s="93">
        <f>SUM('7.Mok.apl.'!J131+'8.Mok.pav.'!J131+'9.Neform.šviet.'!J131+'10.G-bos išl.'!J131+'11.Programai fin.(1)'!J131+'12. Programai fin. (2)'!J131)</f>
        <v>0</v>
      </c>
      <c r="K131" s="93">
        <f>SUM('7.Mok.apl.'!K131+'8.Mok.pav.'!K131+'9.Neform.šviet.'!K131+'10.G-bos išl.'!K131+'11.Programai fin.(1)'!K131+'12. Programai fin. (2)'!K131)</f>
        <v>0</v>
      </c>
      <c r="L131" s="93">
        <f>SUM('7.Mok.apl.'!L131+'8.Mok.pav.'!L131+'9.Neform.šviet.'!L131+'10.G-bos išl.'!L131+'11.Programai fin.(1)'!L131+'12. Programai fin. (2)'!L131)</f>
        <v>0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7.25" customHeight="1">
      <c r="A132" s="27">
        <v>3</v>
      </c>
      <c r="B132" s="41">
        <v>1</v>
      </c>
      <c r="C132" s="41">
        <v>5</v>
      </c>
      <c r="D132" s="41">
        <v>1</v>
      </c>
      <c r="E132" s="41">
        <v>1</v>
      </c>
      <c r="F132" s="35">
        <v>3</v>
      </c>
      <c r="G132" s="126" t="s">
        <v>95</v>
      </c>
      <c r="H132" s="153">
        <v>191</v>
      </c>
      <c r="I132" s="93">
        <f>SUM('7.Mok.apl.'!I132+'8.Mok.pav.'!I132+'9.Neform.šviet.'!I132+'10.G-bos išl.'!I132+'11.Programai fin.(1)'!I132+'12. Programai fin. (2)'!I132)</f>
        <v>0</v>
      </c>
      <c r="J132" s="93">
        <f>SUM('7.Mok.apl.'!J132+'8.Mok.pav.'!J132+'9.Neform.šviet.'!J132+'10.G-bos išl.'!J132+'11.Programai fin.(1)'!J132+'12. Programai fin. (2)'!J132)</f>
        <v>0</v>
      </c>
      <c r="K132" s="93">
        <f>SUM('7.Mok.apl.'!K132+'8.Mok.pav.'!K132+'9.Neform.šviet.'!K132+'10.G-bos išl.'!K132+'11.Programai fin.(1)'!K132+'12. Programai fin. (2)'!K132)</f>
        <v>0</v>
      </c>
      <c r="L132" s="93">
        <f>SUM('7.Mok.apl.'!L132+'8.Mok.pav.'!L132+'9.Neform.šviet.'!L132+'10.G-bos išl.'!L132+'11.Programai fin.(1)'!L132+'12. Programai fin. (2)'!L132)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>
      <c r="A133" s="79"/>
      <c r="B133" s="79"/>
      <c r="C133" s="80"/>
      <c r="D133" s="66"/>
      <c r="E133" s="81"/>
      <c r="F133" s="82"/>
      <c r="G133" s="83" t="s">
        <v>75</v>
      </c>
      <c r="H133" s="157">
        <v>298</v>
      </c>
      <c r="I133" s="112">
        <f>SUM(I30+I81)</f>
        <v>947.1999999999999</v>
      </c>
      <c r="J133" s="113">
        <f>SUM(J30+J81)</f>
        <v>947.1999999999999</v>
      </c>
      <c r="K133" s="113">
        <f>SUM(K30+K81)</f>
        <v>947.1999999999999</v>
      </c>
      <c r="L133" s="114">
        <f>SUM(L30+L81)</f>
        <v>947.1999999999999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9"/>
      <c r="B136" s="78"/>
      <c r="C136" s="78"/>
      <c r="D136" s="184"/>
      <c r="E136" s="184"/>
      <c r="F136" s="184"/>
      <c r="G136" s="185" t="s">
        <v>126</v>
      </c>
      <c r="H136" s="185"/>
      <c r="I136" s="3"/>
      <c r="J136" s="3"/>
      <c r="K136" s="211" t="s">
        <v>127</v>
      </c>
      <c r="L136" s="21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>
      <c r="A137" s="145"/>
      <c r="B137" s="146"/>
      <c r="C137" s="146"/>
      <c r="D137" s="212" t="s">
        <v>101</v>
      </c>
      <c r="E137" s="213"/>
      <c r="F137" s="213"/>
      <c r="G137" s="213"/>
      <c r="H137" s="213"/>
      <c r="I137" s="144" t="s">
        <v>70</v>
      </c>
      <c r="J137" s="3"/>
      <c r="K137" s="214" t="s">
        <v>71</v>
      </c>
      <c r="L137" s="2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5.75">
      <c r="B138" s="3"/>
      <c r="C138" s="3"/>
      <c r="D138" s="3"/>
      <c r="E138" s="3"/>
      <c r="F138" s="11"/>
      <c r="G138" s="3"/>
      <c r="H138" s="3"/>
      <c r="I138" s="124"/>
      <c r="J138" s="3"/>
      <c r="K138" s="124"/>
      <c r="L138" s="12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24"/>
      <c r="J139" s="3"/>
      <c r="K139" s="124"/>
      <c r="L139" s="12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1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7:19" ht="12.75">
      <c r="G146" s="123"/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</sheetData>
  <sheetProtection/>
  <protectedRanges>
    <protectedRange sqref="I127:L129" name="Range37"/>
    <protectedRange sqref="I130:L132 I35:L36 I69:L70 I55:L63 I45:L53 I74:L75 I79:L80 I86:L86 I89:L91 I94:L95 I98:L100 I103:L103 I107:L111 I116:L116 I126:L126 I119:L122 I40:L40" name="Islaidos 2.1"/>
    <protectedRange sqref="J25:L25" name="Range68"/>
    <protectedRange sqref="H26" name="Range73"/>
    <protectedRange sqref="A24:I24" name="Range72_1"/>
    <protectedRange sqref="K24:L24" name="Range67_1"/>
    <protectedRange sqref="L22" name="Range65_1"/>
    <protectedRange sqref="B6:L6" name="Range62_1"/>
    <protectedRange sqref="L21" name="Range64_1"/>
    <protectedRange sqref="L23" name="Range66_1"/>
    <protectedRange sqref="A20:J23 I25" name="Range73_1"/>
    <protectedRange sqref="G136:L136" name="Range74_1"/>
    <protectedRange sqref="A10:L10" name="Range69_1_1_1"/>
  </protectedRanges>
  <mergeCells count="28">
    <mergeCell ref="J1:L5"/>
    <mergeCell ref="G6:K6"/>
    <mergeCell ref="A7:L7"/>
    <mergeCell ref="G9:K9"/>
    <mergeCell ref="A10:L10"/>
    <mergeCell ref="G11:K11"/>
    <mergeCell ref="G12:K12"/>
    <mergeCell ref="B14:L14"/>
    <mergeCell ref="G16:K16"/>
    <mergeCell ref="G17:K17"/>
    <mergeCell ref="G18:K18"/>
    <mergeCell ref="A19:L19"/>
    <mergeCell ref="C23:J23"/>
    <mergeCell ref="G25:H25"/>
    <mergeCell ref="A27:F28"/>
    <mergeCell ref="G27:G28"/>
    <mergeCell ref="H27:H28"/>
    <mergeCell ref="I27:J27"/>
    <mergeCell ref="I25:L25"/>
    <mergeCell ref="D137:H137"/>
    <mergeCell ref="K137:L137"/>
    <mergeCell ref="K27:K28"/>
    <mergeCell ref="L27:L28"/>
    <mergeCell ref="A29:F29"/>
    <mergeCell ref="A54:F54"/>
    <mergeCell ref="A64:F64"/>
    <mergeCell ref="A115:F115"/>
    <mergeCell ref="K136:L13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T617"/>
  <sheetViews>
    <sheetView showZeros="0" zoomScaleSheetLayoutView="120" zoomScalePageLayoutView="0" workbookViewId="0" topLeftCell="A25">
      <selection activeCell="I31" sqref="I3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5" t="s">
        <v>84</v>
      </c>
      <c r="H1" s="128"/>
      <c r="I1" s="127"/>
      <c r="J1" s="194" t="s">
        <v>102</v>
      </c>
      <c r="K1" s="195"/>
      <c r="L1" s="195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9"/>
      <c r="I2" s="130"/>
      <c r="J2" s="195"/>
      <c r="K2" s="195"/>
      <c r="L2" s="195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9"/>
      <c r="J3" s="195"/>
      <c r="K3" s="195"/>
      <c r="L3" s="195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9"/>
      <c r="I4" s="130"/>
      <c r="J4" s="195"/>
      <c r="K4" s="195"/>
      <c r="L4" s="195"/>
      <c r="M4" s="16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1"/>
      <c r="I5" s="130"/>
      <c r="J5" s="195"/>
      <c r="K5" s="195"/>
      <c r="L5" s="195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196" t="s">
        <v>104</v>
      </c>
      <c r="H6" s="197"/>
      <c r="I6" s="197"/>
      <c r="J6" s="197"/>
      <c r="K6" s="19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198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9"/>
      <c r="B9" s="140"/>
      <c r="C9" s="140"/>
      <c r="D9" s="140"/>
      <c r="E9" s="140"/>
      <c r="F9" s="140"/>
      <c r="G9" s="200" t="s">
        <v>98</v>
      </c>
      <c r="H9" s="200"/>
      <c r="I9" s="200"/>
      <c r="J9" s="200"/>
      <c r="K9" s="200"/>
      <c r="L9" s="14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191" t="s">
        <v>128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192" t="s">
        <v>129</v>
      </c>
      <c r="H11" s="192"/>
      <c r="I11" s="192"/>
      <c r="J11" s="192"/>
      <c r="K11" s="19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193" t="s">
        <v>99</v>
      </c>
      <c r="H12" s="193"/>
      <c r="I12" s="193"/>
      <c r="J12" s="193"/>
      <c r="K12" s="19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191" t="s">
        <v>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07" t="s">
        <v>130</v>
      </c>
      <c r="H16" s="192"/>
      <c r="I16" s="192"/>
      <c r="J16" s="192"/>
      <c r="K16" s="1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86" t="s">
        <v>100</v>
      </c>
      <c r="H17" s="186"/>
      <c r="I17" s="186"/>
      <c r="J17" s="186"/>
      <c r="K17" s="18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08" t="s">
        <v>105</v>
      </c>
      <c r="H18" s="209"/>
      <c r="I18" s="209"/>
      <c r="J18" s="209"/>
      <c r="K18" s="20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10" t="s">
        <v>97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7"/>
      <c r="L20" s="132" t="s">
        <v>9</v>
      </c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33" t="s">
        <v>89</v>
      </c>
      <c r="K21" s="134"/>
      <c r="L21" s="135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36"/>
      <c r="J22" s="136"/>
      <c r="K22" s="137" t="s">
        <v>0</v>
      </c>
      <c r="L22" s="12"/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35" t="s">
        <v>123</v>
      </c>
      <c r="D23" s="235"/>
      <c r="E23" s="235"/>
      <c r="F23" s="235"/>
      <c r="G23" s="235"/>
      <c r="H23" s="235"/>
      <c r="I23" s="235"/>
      <c r="J23" s="235"/>
      <c r="K23" s="137" t="s">
        <v>1</v>
      </c>
      <c r="L23" s="13">
        <v>190092729</v>
      </c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38" t="s">
        <v>7</v>
      </c>
      <c r="K24" s="12"/>
      <c r="L24" s="178">
        <v>4</v>
      </c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89" t="s">
        <v>8</v>
      </c>
      <c r="H25" s="190"/>
      <c r="I25" s="236" t="s">
        <v>123</v>
      </c>
      <c r="J25" s="235"/>
      <c r="K25" s="235"/>
      <c r="L25" s="237"/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0"/>
      <c r="B26" s="20"/>
      <c r="C26" s="20"/>
      <c r="D26" s="20"/>
      <c r="E26" s="20"/>
      <c r="F26" s="17"/>
      <c r="G26" s="18"/>
      <c r="H26" s="3"/>
      <c r="I26" s="18"/>
      <c r="J26" s="18"/>
      <c r="K26" s="19"/>
      <c r="L26" s="141" t="s">
        <v>2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6" t="s">
        <v>3</v>
      </c>
      <c r="B27" s="227"/>
      <c r="C27" s="228"/>
      <c r="D27" s="228"/>
      <c r="E27" s="228"/>
      <c r="F27" s="228"/>
      <c r="G27" s="201" t="s">
        <v>4</v>
      </c>
      <c r="H27" s="203" t="s">
        <v>80</v>
      </c>
      <c r="I27" s="205" t="s">
        <v>85</v>
      </c>
      <c r="J27" s="206"/>
      <c r="K27" s="215" t="s">
        <v>81</v>
      </c>
      <c r="L27" s="217" t="s">
        <v>5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9"/>
      <c r="B28" s="230"/>
      <c r="C28" s="230"/>
      <c r="D28" s="230"/>
      <c r="E28" s="230"/>
      <c r="F28" s="230"/>
      <c r="G28" s="202"/>
      <c r="H28" s="204"/>
      <c r="I28" s="142" t="s">
        <v>79</v>
      </c>
      <c r="J28" s="143" t="s">
        <v>78</v>
      </c>
      <c r="K28" s="216"/>
      <c r="L28" s="21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19" t="s">
        <v>76</v>
      </c>
      <c r="B29" s="220"/>
      <c r="C29" s="220"/>
      <c r="D29" s="220"/>
      <c r="E29" s="220"/>
      <c r="F29" s="221"/>
      <c r="G29" s="158">
        <v>2</v>
      </c>
      <c r="H29" s="159">
        <v>3</v>
      </c>
      <c r="I29" s="160" t="s">
        <v>77</v>
      </c>
      <c r="J29" s="161" t="s">
        <v>82</v>
      </c>
      <c r="K29" s="162">
        <v>6</v>
      </c>
      <c r="L29" s="16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2"/>
      <c r="D30" s="64"/>
      <c r="E30" s="65"/>
      <c r="F30" s="70"/>
      <c r="G30" s="72" t="s">
        <v>10</v>
      </c>
      <c r="H30" s="147">
        <v>1</v>
      </c>
      <c r="I30" s="90">
        <f>SUM(I31+I65+I41)</f>
        <v>203.29999999999998</v>
      </c>
      <c r="J30" s="90">
        <f>SUM(J31+J65+J41)</f>
        <v>203.29999999999998</v>
      </c>
      <c r="K30" s="90">
        <f>SUM(K31+K65+K41)</f>
        <v>196.1</v>
      </c>
      <c r="L30" s="90">
        <f>SUM(L31+L65+L41)</f>
        <v>196.1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4.75" customHeight="1">
      <c r="A31" s="39">
        <v>2</v>
      </c>
      <c r="B31" s="60">
        <v>1</v>
      </c>
      <c r="C31" s="46"/>
      <c r="D31" s="51"/>
      <c r="E31" s="40"/>
      <c r="F31" s="29"/>
      <c r="G31" s="60" t="s">
        <v>12</v>
      </c>
      <c r="H31" s="148">
        <v>2</v>
      </c>
      <c r="I31" s="90">
        <f>SUM(I32+I37)</f>
        <v>5.2</v>
      </c>
      <c r="J31" s="90">
        <f>SUM(J32+J37)</f>
        <v>5.2</v>
      </c>
      <c r="K31" s="91">
        <f>SUM(K32+K37)</f>
        <v>5.1</v>
      </c>
      <c r="L31" s="92">
        <f>SUM(L32+L37)</f>
        <v>5.1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7"/>
      <c r="E32" s="26"/>
      <c r="F32" s="35"/>
      <c r="G32" s="43" t="s">
        <v>13</v>
      </c>
      <c r="H32" s="147">
        <v>3</v>
      </c>
      <c r="I32" s="105">
        <f aca="true" t="shared" si="0" ref="I32:L33">SUM(I33)</f>
        <v>4</v>
      </c>
      <c r="J32" s="105">
        <f t="shared" si="0"/>
        <v>4</v>
      </c>
      <c r="K32" s="107">
        <f t="shared" si="0"/>
        <v>3.9</v>
      </c>
      <c r="L32" s="105">
        <f t="shared" si="0"/>
        <v>3.9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7">
        <v>1</v>
      </c>
      <c r="E33" s="26"/>
      <c r="F33" s="35"/>
      <c r="G33" s="41" t="s">
        <v>13</v>
      </c>
      <c r="H33" s="149">
        <v>4</v>
      </c>
      <c r="I33" s="105">
        <f t="shared" si="0"/>
        <v>4</v>
      </c>
      <c r="J33" s="105">
        <f t="shared" si="0"/>
        <v>4</v>
      </c>
      <c r="K33" s="107">
        <f t="shared" si="0"/>
        <v>3.9</v>
      </c>
      <c r="L33" s="105">
        <f t="shared" si="0"/>
        <v>3.9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7">
        <v>1</v>
      </c>
      <c r="E34" s="26">
        <v>1</v>
      </c>
      <c r="F34" s="35"/>
      <c r="G34" s="41" t="s">
        <v>74</v>
      </c>
      <c r="H34" s="147">
        <v>5</v>
      </c>
      <c r="I34" s="107">
        <f>SUM(I35:I36)</f>
        <v>4</v>
      </c>
      <c r="J34" s="105">
        <f>SUM(J35:J36)</f>
        <v>4</v>
      </c>
      <c r="K34" s="107">
        <f>SUM(K35:K36)</f>
        <v>3.9</v>
      </c>
      <c r="L34" s="105">
        <f>SUM(L35:L36)</f>
        <v>3.9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7">
        <v>1</v>
      </c>
      <c r="E35" s="26">
        <v>1</v>
      </c>
      <c r="F35" s="35">
        <v>1</v>
      </c>
      <c r="G35" s="41" t="s">
        <v>43</v>
      </c>
      <c r="H35" s="149">
        <v>6</v>
      </c>
      <c r="I35" s="93">
        <f>SUM('1.Nem.mait.'!I35+'10.G-bos išl.'!I35)</f>
        <v>4</v>
      </c>
      <c r="J35" s="93">
        <f>SUM('1.Nem.mait.'!J35+'10.G-bos išl.'!J35)</f>
        <v>4</v>
      </c>
      <c r="K35" s="93">
        <f>SUM('1.Nem.mait.'!K35+'10.G-bos išl.'!K35)</f>
        <v>3.9</v>
      </c>
      <c r="L35" s="93">
        <f>SUM('1.Nem.mait.'!L35+'10.G-bos išl.'!L35)</f>
        <v>3.9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7">
        <v>1</v>
      </c>
      <c r="E36" s="26">
        <v>1</v>
      </c>
      <c r="F36" s="35">
        <v>2</v>
      </c>
      <c r="G36" s="41" t="s">
        <v>14</v>
      </c>
      <c r="H36" s="147">
        <v>7</v>
      </c>
      <c r="I36" s="93">
        <f>SUM('1.Nem.mait.'!I36+'10.G-bos išl.'!I36)</f>
        <v>0</v>
      </c>
      <c r="J36" s="93">
        <f>SUM('1.Nem.mait.'!J36+'10.G-bos išl.'!J36)</f>
        <v>0</v>
      </c>
      <c r="K36" s="93">
        <f>SUM('1.Nem.mait.'!K36+'10.G-bos išl.'!K36)</f>
        <v>0</v>
      </c>
      <c r="L36" s="93">
        <f>SUM('1.Nem.mait.'!L36+'10.G-bos išl.'!L36)</f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7"/>
      <c r="E37" s="26"/>
      <c r="F37" s="35"/>
      <c r="G37" s="43" t="s">
        <v>44</v>
      </c>
      <c r="H37" s="149">
        <v>8</v>
      </c>
      <c r="I37" s="107">
        <f aca="true" t="shared" si="1" ref="I37:L39">I38</f>
        <v>1.2</v>
      </c>
      <c r="J37" s="105">
        <f t="shared" si="1"/>
        <v>1.2</v>
      </c>
      <c r="K37" s="107">
        <f t="shared" si="1"/>
        <v>1.2</v>
      </c>
      <c r="L37" s="105">
        <f t="shared" si="1"/>
        <v>1.2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7">
        <v>1</v>
      </c>
      <c r="E38" s="26"/>
      <c r="F38" s="35"/>
      <c r="G38" s="41" t="s">
        <v>44</v>
      </c>
      <c r="H38" s="147">
        <v>9</v>
      </c>
      <c r="I38" s="107">
        <f t="shared" si="1"/>
        <v>1.2</v>
      </c>
      <c r="J38" s="105">
        <f t="shared" si="1"/>
        <v>1.2</v>
      </c>
      <c r="K38" s="105">
        <f t="shared" si="1"/>
        <v>1.2</v>
      </c>
      <c r="L38" s="105">
        <f t="shared" si="1"/>
        <v>1.2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7">
        <v>1</v>
      </c>
      <c r="E39" s="26">
        <v>1</v>
      </c>
      <c r="F39" s="35"/>
      <c r="G39" s="41" t="s">
        <v>44</v>
      </c>
      <c r="H39" s="149">
        <v>10</v>
      </c>
      <c r="I39" s="105">
        <f t="shared" si="1"/>
        <v>1.2</v>
      </c>
      <c r="J39" s="105">
        <f t="shared" si="1"/>
        <v>1.2</v>
      </c>
      <c r="K39" s="105">
        <f t="shared" si="1"/>
        <v>1.2</v>
      </c>
      <c r="L39" s="105">
        <f t="shared" si="1"/>
        <v>1.2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7">
        <v>1</v>
      </c>
      <c r="E40" s="26">
        <v>1</v>
      </c>
      <c r="F40" s="35">
        <v>1</v>
      </c>
      <c r="G40" s="41" t="s">
        <v>44</v>
      </c>
      <c r="H40" s="147">
        <v>11</v>
      </c>
      <c r="I40" s="93">
        <f>SUM('1.Nem.mait.'!I40+'10.G-bos išl.'!I40)</f>
        <v>1.2</v>
      </c>
      <c r="J40" s="93">
        <f>SUM('1.Nem.mait.'!J40+'10.G-bos išl.'!J40)</f>
        <v>1.2</v>
      </c>
      <c r="K40" s="93">
        <f>SUM('1.Nem.mait.'!K40+'10.G-bos išl.'!K40)</f>
        <v>1.2</v>
      </c>
      <c r="L40" s="93">
        <f>SUM('1.Nem.mait.'!L40+'10.G-bos išl.'!L40)</f>
        <v>1.2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6"/>
      <c r="D41" s="51"/>
      <c r="E41" s="40"/>
      <c r="F41" s="29"/>
      <c r="G41" s="60" t="s">
        <v>45</v>
      </c>
      <c r="H41" s="148">
        <v>12</v>
      </c>
      <c r="I41" s="97">
        <f aca="true" t="shared" si="2" ref="I41:L43">I42</f>
        <v>1.5</v>
      </c>
      <c r="J41" s="98">
        <f t="shared" si="2"/>
        <v>1.5</v>
      </c>
      <c r="K41" s="97">
        <f t="shared" si="2"/>
        <v>1.2999999999999998</v>
      </c>
      <c r="L41" s="97">
        <f t="shared" si="2"/>
        <v>1.3000000000000007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7"/>
      <c r="E42" s="26"/>
      <c r="F42" s="35"/>
      <c r="G42" s="43" t="s">
        <v>45</v>
      </c>
      <c r="H42" s="147">
        <v>13</v>
      </c>
      <c r="I42" s="105">
        <f t="shared" si="2"/>
        <v>1.5</v>
      </c>
      <c r="J42" s="107">
        <f t="shared" si="2"/>
        <v>1.5</v>
      </c>
      <c r="K42" s="105">
        <f t="shared" si="2"/>
        <v>1.2999999999999998</v>
      </c>
      <c r="L42" s="107">
        <f t="shared" si="2"/>
        <v>1.3000000000000007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7">
        <v>1</v>
      </c>
      <c r="E43" s="26"/>
      <c r="F43" s="35"/>
      <c r="G43" s="41" t="s">
        <v>45</v>
      </c>
      <c r="H43" s="149">
        <v>14</v>
      </c>
      <c r="I43" s="105">
        <f t="shared" si="2"/>
        <v>1.5</v>
      </c>
      <c r="J43" s="107">
        <f t="shared" si="2"/>
        <v>1.5</v>
      </c>
      <c r="K43" s="117">
        <f t="shared" si="2"/>
        <v>1.2999999999999998</v>
      </c>
      <c r="L43" s="117">
        <f t="shared" si="2"/>
        <v>1.3000000000000007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4">
        <v>1</v>
      </c>
      <c r="D44" s="49">
        <v>1</v>
      </c>
      <c r="E44" s="38">
        <v>1</v>
      </c>
      <c r="F44" s="57"/>
      <c r="G44" s="44" t="s">
        <v>45</v>
      </c>
      <c r="H44" s="150">
        <v>15</v>
      </c>
      <c r="I44" s="118">
        <f>SUM(I45:I63)-I54</f>
        <v>1.5</v>
      </c>
      <c r="J44" s="119">
        <f>SUM(J45:J63)-J54</f>
        <v>1.5</v>
      </c>
      <c r="K44" s="119">
        <f>SUM(K45:K63)-K54</f>
        <v>1.2999999999999998</v>
      </c>
      <c r="L44" s="120">
        <f>SUM(L45:L63)-L54</f>
        <v>1.3000000000000007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8">
        <v>1</v>
      </c>
      <c r="E45" s="37">
        <v>1</v>
      </c>
      <c r="F45" s="32">
        <v>1</v>
      </c>
      <c r="G45" s="42" t="s">
        <v>15</v>
      </c>
      <c r="H45" s="149">
        <v>16</v>
      </c>
      <c r="I45" s="93">
        <f>SUM('1.Nem.mait.'!I45+'10.G-bos išl.'!I45)</f>
        <v>0</v>
      </c>
      <c r="J45" s="93">
        <f>SUM('1.Nem.mait.'!J45+'10.G-bos išl.'!J45)</f>
        <v>0</v>
      </c>
      <c r="K45" s="93">
        <f>SUM('1.Nem.mait.'!K45+'10.G-bos išl.'!K45)</f>
        <v>0</v>
      </c>
      <c r="L45" s="93">
        <f>SUM('1.Nem.mait.'!L45+'10.G-bos išl.'!L45)</f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8">
        <v>1</v>
      </c>
      <c r="E46" s="37">
        <v>1</v>
      </c>
      <c r="F46" s="31">
        <v>2</v>
      </c>
      <c r="G46" s="42" t="s">
        <v>16</v>
      </c>
      <c r="H46" s="147">
        <v>17</v>
      </c>
      <c r="I46" s="93">
        <f>SUM('1.Nem.mait.'!I46+'10.G-bos išl.'!I46)</f>
        <v>0</v>
      </c>
      <c r="J46" s="93">
        <f>SUM('1.Nem.mait.'!J46+'10.G-bos išl.'!J46)</f>
        <v>0</v>
      </c>
      <c r="K46" s="93">
        <f>SUM('1.Nem.mait.'!K46+'10.G-bos išl.'!K46)</f>
        <v>0</v>
      </c>
      <c r="L46" s="93">
        <f>SUM('1.Nem.mait.'!L46+'10.G-bos išl.'!L46)</f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8">
        <v>1</v>
      </c>
      <c r="E47" s="37">
        <v>1</v>
      </c>
      <c r="F47" s="31">
        <v>5</v>
      </c>
      <c r="G47" s="42" t="s">
        <v>17</v>
      </c>
      <c r="H47" s="149">
        <v>18</v>
      </c>
      <c r="I47" s="93">
        <f>SUM('1.Nem.mait.'!I47+'10.G-bos išl.'!I47)</f>
        <v>0</v>
      </c>
      <c r="J47" s="93">
        <f>SUM('1.Nem.mait.'!J47+'10.G-bos išl.'!J47)</f>
        <v>0</v>
      </c>
      <c r="K47" s="93">
        <f>SUM('1.Nem.mait.'!K47+'10.G-bos išl.'!K47)</f>
        <v>0</v>
      </c>
      <c r="L47" s="93">
        <f>SUM('1.Nem.mait.'!L47+'10.G-bos išl.'!L47)</f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8">
        <v>1</v>
      </c>
      <c r="E48" s="37">
        <v>1</v>
      </c>
      <c r="F48" s="31">
        <v>6</v>
      </c>
      <c r="G48" s="42" t="s">
        <v>18</v>
      </c>
      <c r="H48" s="147">
        <v>19</v>
      </c>
      <c r="I48" s="93">
        <f>SUM('1.Nem.mait.'!I48+'10.G-bos išl.'!I48)</f>
        <v>0</v>
      </c>
      <c r="J48" s="93">
        <f>SUM('1.Nem.mait.'!J48+'10.G-bos išl.'!J48)</f>
        <v>0</v>
      </c>
      <c r="K48" s="93">
        <f>SUM('1.Nem.mait.'!K48+'10.G-bos išl.'!K48)</f>
        <v>0</v>
      </c>
      <c r="L48" s="93">
        <f>SUM('1.Nem.mait.'!L48+'10.G-bos išl.'!L48)</f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4">
        <v>2</v>
      </c>
      <c r="B49" s="76">
        <v>2</v>
      </c>
      <c r="C49" s="74">
        <v>1</v>
      </c>
      <c r="D49" s="75">
        <v>1</v>
      </c>
      <c r="E49" s="76">
        <v>1</v>
      </c>
      <c r="F49" s="68">
        <v>7</v>
      </c>
      <c r="G49" s="74" t="s">
        <v>46</v>
      </c>
      <c r="H49" s="148">
        <v>20</v>
      </c>
      <c r="I49" s="93">
        <f>SUM('1.Nem.mait.'!I49+'10.G-bos išl.'!I49)</f>
        <v>0</v>
      </c>
      <c r="J49" s="93">
        <f>SUM('1.Nem.mait.'!J49+'10.G-bos išl.'!J49)</f>
        <v>0</v>
      </c>
      <c r="K49" s="93">
        <f>SUM('1.Nem.mait.'!K49+'10.G-bos išl.'!K49)</f>
        <v>0</v>
      </c>
      <c r="L49" s="93">
        <f>SUM('1.Nem.mait.'!L49+'10.G-bos išl.'!L49)</f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8">
        <v>1</v>
      </c>
      <c r="E50" s="37">
        <v>1</v>
      </c>
      <c r="F50" s="31">
        <v>8</v>
      </c>
      <c r="G50" s="42" t="s">
        <v>19</v>
      </c>
      <c r="H50" s="147">
        <v>21</v>
      </c>
      <c r="I50" s="93">
        <f>SUM('1.Nem.mait.'!I50+'10.G-bos išl.'!I50)</f>
        <v>0</v>
      </c>
      <c r="J50" s="93">
        <f>SUM('1.Nem.mait.'!J50+'10.G-bos išl.'!J50)</f>
        <v>0</v>
      </c>
      <c r="K50" s="93">
        <f>SUM('1.Nem.mait.'!K50+'10.G-bos išl.'!K50)</f>
        <v>0</v>
      </c>
      <c r="L50" s="93">
        <f>SUM('1.Nem.mait.'!L50+'10.G-bos išl.'!L50)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8">
        <v>1</v>
      </c>
      <c r="E51" s="37">
        <v>1</v>
      </c>
      <c r="F51" s="31">
        <v>9</v>
      </c>
      <c r="G51" s="42" t="s">
        <v>47</v>
      </c>
      <c r="H51" s="149">
        <v>22</v>
      </c>
      <c r="I51" s="93">
        <f>SUM('1.Nem.mait.'!I51+'10.G-bos išl.'!I51)</f>
        <v>0</v>
      </c>
      <c r="J51" s="93">
        <f>SUM('1.Nem.mait.'!J51+'10.G-bos išl.'!J51)</f>
        <v>0</v>
      </c>
      <c r="K51" s="93">
        <f>SUM('1.Nem.mait.'!K51+'10.G-bos išl.'!K51)</f>
        <v>0</v>
      </c>
      <c r="L51" s="93">
        <f>SUM('1.Nem.mait.'!L51+'10.G-bos išl.'!L51)</f>
        <v>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4">
        <v>2</v>
      </c>
      <c r="B52" s="76">
        <v>2</v>
      </c>
      <c r="C52" s="74">
        <v>1</v>
      </c>
      <c r="D52" s="75">
        <v>1</v>
      </c>
      <c r="E52" s="76">
        <v>1</v>
      </c>
      <c r="F52" s="68">
        <v>10</v>
      </c>
      <c r="G52" s="74" t="s">
        <v>20</v>
      </c>
      <c r="H52" s="151">
        <v>23</v>
      </c>
      <c r="I52" s="93">
        <f>SUM('1.Nem.mait.'!I52+'10.G-bos išl.'!I52)</f>
        <v>1.5</v>
      </c>
      <c r="J52" s="93">
        <f>SUM('1.Nem.mait.'!J52+'10.G-bos išl.'!J52)</f>
        <v>1.5</v>
      </c>
      <c r="K52" s="93">
        <f>SUM('1.Nem.mait.'!K52+'10.G-bos išl.'!K52)</f>
        <v>1.3</v>
      </c>
      <c r="L52" s="93">
        <f>SUM('1.Nem.mait.'!L52+'10.G-bos išl.'!L52)</f>
        <v>1.3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8">
        <v>1</v>
      </c>
      <c r="E53" s="37">
        <v>1</v>
      </c>
      <c r="F53" s="31">
        <v>11</v>
      </c>
      <c r="G53" s="42" t="s">
        <v>48</v>
      </c>
      <c r="H53" s="149">
        <v>24</v>
      </c>
      <c r="I53" s="93">
        <f>SUM('1.Nem.mait.'!I53+'10.G-bos išl.'!I53)</f>
        <v>0</v>
      </c>
      <c r="J53" s="93">
        <f>SUM('1.Nem.mait.'!J53+'10.G-bos išl.'!J53)</f>
        <v>0</v>
      </c>
      <c r="K53" s="93">
        <f>SUM('1.Nem.mait.'!K53+'10.G-bos išl.'!K53)</f>
        <v>0</v>
      </c>
      <c r="L53" s="93">
        <f>SUM('1.Nem.mait.'!L53+'10.G-bos išl.'!L53)</f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22">
        <v>1</v>
      </c>
      <c r="B54" s="223"/>
      <c r="C54" s="223"/>
      <c r="D54" s="223"/>
      <c r="E54" s="223"/>
      <c r="F54" s="224"/>
      <c r="G54" s="164">
        <v>2</v>
      </c>
      <c r="H54" s="165">
        <v>3</v>
      </c>
      <c r="I54" s="166">
        <v>4</v>
      </c>
      <c r="J54" s="167">
        <v>5</v>
      </c>
      <c r="K54" s="168">
        <v>6</v>
      </c>
      <c r="L54" s="16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3">
        <v>2</v>
      </c>
      <c r="C55" s="63">
        <v>1</v>
      </c>
      <c r="D55" s="63">
        <v>1</v>
      </c>
      <c r="E55" s="63">
        <v>1</v>
      </c>
      <c r="F55" s="69">
        <v>12</v>
      </c>
      <c r="G55" s="63" t="s">
        <v>21</v>
      </c>
      <c r="H55" s="152">
        <v>25</v>
      </c>
      <c r="I55" s="93">
        <f>SUM('1.Nem.mait.'!I55+'10.G-bos išl.'!I55)</f>
        <v>0</v>
      </c>
      <c r="J55" s="93">
        <f>SUM('1.Nem.mait.'!J55+'10.G-bos išl.'!J55)</f>
        <v>0</v>
      </c>
      <c r="K55" s="93">
        <f>SUM('1.Nem.mait.'!K55+'10.G-bos išl.'!K55)</f>
        <v>0</v>
      </c>
      <c r="L55" s="93">
        <f>SUM('1.Nem.mait.'!L55+'10.G-bos išl.'!L55)</f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22</v>
      </c>
      <c r="H56" s="147">
        <v>26</v>
      </c>
      <c r="I56" s="93">
        <f>SUM('1.Nem.mait.'!I56+'10.G-bos išl.'!I56)</f>
        <v>0</v>
      </c>
      <c r="J56" s="93">
        <f>SUM('1.Nem.mait.'!J56+'10.G-bos išl.'!J56)</f>
        <v>0</v>
      </c>
      <c r="K56" s="93">
        <f>SUM('1.Nem.mait.'!K56+'10.G-bos išl.'!K56)</f>
        <v>0</v>
      </c>
      <c r="L56" s="93">
        <f>SUM('1.Nem.mait.'!L56+'10.G-bos išl.'!L56)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23</v>
      </c>
      <c r="H57" s="152">
        <v>27</v>
      </c>
      <c r="I57" s="93">
        <f>SUM('1.Nem.mait.'!I57+'10.G-bos išl.'!I57)</f>
        <v>0</v>
      </c>
      <c r="J57" s="93">
        <f>SUM('1.Nem.mait.'!J57+'10.G-bos išl.'!J57)</f>
        <v>0</v>
      </c>
      <c r="K57" s="93">
        <f>SUM('1.Nem.mait.'!K57+'10.G-bos išl.'!K57)</f>
        <v>0</v>
      </c>
      <c r="L57" s="93">
        <f>SUM('1.Nem.mait.'!L57+'10.G-bos išl.'!L57)</f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24</v>
      </c>
      <c r="H58" s="147">
        <v>28</v>
      </c>
      <c r="I58" s="93">
        <f>SUM('1.Nem.mait.'!I58+'10.G-bos išl.'!I58)</f>
        <v>0</v>
      </c>
      <c r="J58" s="93">
        <f>SUM('1.Nem.mait.'!J58+'10.G-bos išl.'!J58)</f>
        <v>0</v>
      </c>
      <c r="K58" s="93">
        <f>SUM('1.Nem.mait.'!K58+'10.G-bos išl.'!K58)</f>
        <v>0</v>
      </c>
      <c r="L58" s="93">
        <f>SUM('1.Nem.mait.'!L58+'10.G-bos išl.'!L58)</f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49</v>
      </c>
      <c r="H59" s="152">
        <v>29</v>
      </c>
      <c r="I59" s="93">
        <f>SUM('1.Nem.mait.'!I59+'10.G-bos išl.'!I59)</f>
        <v>0</v>
      </c>
      <c r="J59" s="93">
        <f>SUM('1.Nem.mait.'!J59+'10.G-bos išl.'!J59)</f>
        <v>0</v>
      </c>
      <c r="K59" s="93">
        <f>SUM('1.Nem.mait.'!K59+'10.G-bos išl.'!K59)</f>
        <v>0</v>
      </c>
      <c r="L59" s="93">
        <f>SUM('1.Nem.mait.'!L59+'10.G-bos išl.'!L59)</f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91</v>
      </c>
      <c r="H60" s="147">
        <v>30</v>
      </c>
      <c r="I60" s="93">
        <f>SUM('1.Nem.mait.'!I60+'10.G-bos išl.'!I60)</f>
        <v>0</v>
      </c>
      <c r="J60" s="93">
        <f>SUM('1.Nem.mait.'!J60+'10.G-bos išl.'!J60)</f>
        <v>0</v>
      </c>
      <c r="K60" s="93">
        <f>SUM('1.Nem.mait.'!K60+'10.G-bos išl.'!K60)</f>
        <v>0</v>
      </c>
      <c r="L60" s="93">
        <f>SUM('1.Nem.mait.'!L60+'10.G-bos išl.'!L60)</f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25</v>
      </c>
      <c r="H61" s="152">
        <v>31</v>
      </c>
      <c r="I61" s="93">
        <f>SUM('1.Nem.mait.'!I61+'10.G-bos išl.'!I61)</f>
        <v>0</v>
      </c>
      <c r="J61" s="93">
        <f>SUM('1.Nem.mait.'!J61+'10.G-bos išl.'!J61)</f>
        <v>0</v>
      </c>
      <c r="K61" s="93">
        <f>SUM('1.Nem.mait.'!K61+'10.G-bos išl.'!K61)</f>
        <v>0</v>
      </c>
      <c r="L61" s="93">
        <f>SUM('1.Nem.mait.'!L61+'10.G-bos išl.'!L61)</f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87</v>
      </c>
      <c r="H62" s="147">
        <v>32</v>
      </c>
      <c r="I62" s="93">
        <f>SUM('1.Nem.mait.'!I62+'10.G-bos išl.'!I62)</f>
        <v>0</v>
      </c>
      <c r="J62" s="93">
        <f>SUM('1.Nem.mait.'!J62+'10.G-bos išl.'!J62)</f>
        <v>0</v>
      </c>
      <c r="K62" s="93">
        <f>SUM('1.Nem.mait.'!K62+'10.G-bos išl.'!K62)</f>
        <v>0</v>
      </c>
      <c r="L62" s="93">
        <f>SUM('1.Nem.mait.'!L62+'10.G-bos išl.'!L62)</f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26</v>
      </c>
      <c r="H63" s="152">
        <v>33</v>
      </c>
      <c r="I63" s="93">
        <f>SUM('1.Nem.mait.'!I63+'10.G-bos išl.'!I63)</f>
        <v>0</v>
      </c>
      <c r="J63" s="93">
        <f>SUM('1.Nem.mait.'!J63+'10.G-bos išl.'!J63)</f>
        <v>0</v>
      </c>
      <c r="K63" s="93">
        <f>SUM('1.Nem.mait.'!K63+'10.G-bos išl.'!K63)</f>
        <v>0</v>
      </c>
      <c r="L63" s="93">
        <f>SUM('1.Nem.mait.'!L63+'10.G-bos išl.'!L63)</f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225">
        <v>1</v>
      </c>
      <c r="B64" s="223"/>
      <c r="C64" s="223"/>
      <c r="D64" s="223"/>
      <c r="E64" s="223"/>
      <c r="F64" s="224"/>
      <c r="G64" s="172">
        <v>2</v>
      </c>
      <c r="H64" s="172">
        <v>3</v>
      </c>
      <c r="I64" s="171">
        <v>4</v>
      </c>
      <c r="J64" s="170">
        <v>5</v>
      </c>
      <c r="K64" s="171">
        <v>6</v>
      </c>
      <c r="L64" s="169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5"/>
      <c r="E65" s="45"/>
      <c r="F65" s="56"/>
      <c r="G65" s="50" t="s">
        <v>50</v>
      </c>
      <c r="H65" s="154">
        <v>100</v>
      </c>
      <c r="I65" s="107">
        <f>SUM(I66+I71+I76)</f>
        <v>196.6</v>
      </c>
      <c r="J65" s="106">
        <f>SUM(J66+J71+J76)</f>
        <v>196.6</v>
      </c>
      <c r="K65" s="107">
        <f>SUM(K66+K71+K76)</f>
        <v>189.7</v>
      </c>
      <c r="L65" s="105">
        <f>SUM(L66+L71+L76)</f>
        <v>189.7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5.5">
      <c r="A66" s="27">
        <v>2</v>
      </c>
      <c r="B66" s="26">
        <v>7</v>
      </c>
      <c r="C66" s="26">
        <v>1</v>
      </c>
      <c r="D66" s="41"/>
      <c r="E66" s="41"/>
      <c r="F66" s="35"/>
      <c r="G66" s="174" t="s">
        <v>51</v>
      </c>
      <c r="H66" s="154">
        <v>101</v>
      </c>
      <c r="I66" s="107">
        <f aca="true" t="shared" si="3" ref="I66:L67">I67</f>
        <v>0</v>
      </c>
      <c r="J66" s="106">
        <f t="shared" si="3"/>
        <v>0</v>
      </c>
      <c r="K66" s="107">
        <f t="shared" si="3"/>
        <v>0</v>
      </c>
      <c r="L66" s="105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7" t="s">
        <v>51</v>
      </c>
      <c r="H67" s="154">
        <v>102</v>
      </c>
      <c r="I67" s="107">
        <f t="shared" si="3"/>
        <v>0</v>
      </c>
      <c r="J67" s="106">
        <f t="shared" si="3"/>
        <v>0</v>
      </c>
      <c r="K67" s="107">
        <f t="shared" si="3"/>
        <v>0</v>
      </c>
      <c r="L67" s="105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7" t="s">
        <v>51</v>
      </c>
      <c r="H68" s="154">
        <v>103</v>
      </c>
      <c r="I68" s="107">
        <f>SUM(I69:I70)</f>
        <v>0</v>
      </c>
      <c r="J68" s="106">
        <f>SUM(J69:J70)</f>
        <v>0</v>
      </c>
      <c r="K68" s="107">
        <f>SUM(K69:K70)</f>
        <v>0</v>
      </c>
      <c r="L68" s="105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2">
        <v>2</v>
      </c>
      <c r="B69" s="40">
        <v>7</v>
      </c>
      <c r="C69" s="52">
        <v>1</v>
      </c>
      <c r="D69" s="26">
        <v>1</v>
      </c>
      <c r="E69" s="46">
        <v>1</v>
      </c>
      <c r="F69" s="29">
        <v>1</v>
      </c>
      <c r="G69" s="51" t="s">
        <v>52</v>
      </c>
      <c r="H69" s="154">
        <v>104</v>
      </c>
      <c r="I69" s="93">
        <f>SUM('1.Nem.mait.'!I69+'10.G-bos išl.'!I69)</f>
        <v>0</v>
      </c>
      <c r="J69" s="93">
        <f>SUM('1.Nem.mait.'!J69+'10.G-bos išl.'!J69)</f>
        <v>0</v>
      </c>
      <c r="K69" s="93">
        <f>SUM('1.Nem.mait.'!K69+'10.G-bos išl.'!K69)</f>
        <v>0</v>
      </c>
      <c r="L69" s="93">
        <f>SUM('1.Nem.mait.'!L69+'10.G-bos išl.'!L69)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7" t="s">
        <v>53</v>
      </c>
      <c r="H70" s="154">
        <v>105</v>
      </c>
      <c r="I70" s="93">
        <f>SUM('1.Nem.mait.'!I70+'10.G-bos išl.'!I70)</f>
        <v>0</v>
      </c>
      <c r="J70" s="93">
        <f>SUM('1.Nem.mait.'!J70+'10.G-bos išl.'!J70)</f>
        <v>0</v>
      </c>
      <c r="K70" s="93">
        <f>SUM('1.Nem.mait.'!K70+'10.G-bos išl.'!K70)</f>
        <v>0</v>
      </c>
      <c r="L70" s="93">
        <f>SUM('1.Nem.mait.'!L70+'10.G-bos išl.'!L70)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4"/>
      <c r="F71" s="57"/>
      <c r="G71" s="175" t="s">
        <v>27</v>
      </c>
      <c r="H71" s="154">
        <v>106</v>
      </c>
      <c r="I71" s="122">
        <f aca="true" t="shared" si="4" ref="I71:L72">I72</f>
        <v>196.6</v>
      </c>
      <c r="J71" s="121">
        <f t="shared" si="4"/>
        <v>196.6</v>
      </c>
      <c r="K71" s="122">
        <f t="shared" si="4"/>
        <v>189.7</v>
      </c>
      <c r="L71" s="117">
        <f t="shared" si="4"/>
        <v>189.7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7" t="s">
        <v>27</v>
      </c>
      <c r="H72" s="154">
        <v>107</v>
      </c>
      <c r="I72" s="107">
        <f t="shared" si="4"/>
        <v>196.6</v>
      </c>
      <c r="J72" s="106">
        <f t="shared" si="4"/>
        <v>196.6</v>
      </c>
      <c r="K72" s="107">
        <f t="shared" si="4"/>
        <v>189.7</v>
      </c>
      <c r="L72" s="105">
        <f t="shared" si="4"/>
        <v>189.7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7" t="s">
        <v>27</v>
      </c>
      <c r="H73" s="154">
        <v>108</v>
      </c>
      <c r="I73" s="107">
        <f>SUM(I74:I75)</f>
        <v>196.6</v>
      </c>
      <c r="J73" s="106">
        <f>SUM(J74:J75)</f>
        <v>196.6</v>
      </c>
      <c r="K73" s="107">
        <f>SUM(K74:K75)</f>
        <v>189.7</v>
      </c>
      <c r="L73" s="105">
        <f>SUM(L74:L75)</f>
        <v>189.7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7" t="s">
        <v>54</v>
      </c>
      <c r="H74" s="154">
        <v>109</v>
      </c>
      <c r="I74" s="93">
        <f>SUM('1.Nem.mait.'!I74+'10.G-bos išl.'!I74)</f>
        <v>196.6</v>
      </c>
      <c r="J74" s="93">
        <f>SUM('1.Nem.mait.'!J74+'10.G-bos išl.'!J74)</f>
        <v>196.6</v>
      </c>
      <c r="K74" s="93">
        <f>SUM('1.Nem.mait.'!K74+'10.G-bos išl.'!K74)</f>
        <v>189.7</v>
      </c>
      <c r="L74" s="93">
        <f>SUM('1.Nem.mait.'!L74+'10.G-bos išl.'!L74)</f>
        <v>189.7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7" t="s">
        <v>55</v>
      </c>
      <c r="H75" s="154">
        <v>110</v>
      </c>
      <c r="I75" s="93">
        <f>SUM('1.Nem.mait.'!I75+'10.G-bos išl.'!I75)</f>
        <v>0</v>
      </c>
      <c r="J75" s="93">
        <f>SUM('1.Nem.mait.'!J75+'10.G-bos išl.'!J75)</f>
        <v>0</v>
      </c>
      <c r="K75" s="93">
        <f>SUM('1.Nem.mait.'!K75+'10.G-bos išl.'!K75)</f>
        <v>0</v>
      </c>
      <c r="L75" s="93">
        <f>SUM('1.Nem.mait.'!L75+'10.G-bos išl.'!L75)</f>
        <v>0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74" t="s">
        <v>56</v>
      </c>
      <c r="H76" s="154">
        <v>111</v>
      </c>
      <c r="I76" s="107">
        <f aca="true" t="shared" si="5" ref="I76:L77">I77</f>
        <v>0</v>
      </c>
      <c r="J76" s="106">
        <f t="shared" si="5"/>
        <v>0</v>
      </c>
      <c r="K76" s="107">
        <f t="shared" si="5"/>
        <v>0</v>
      </c>
      <c r="L76" s="105">
        <f t="shared" si="5"/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3">
        <v>7</v>
      </c>
      <c r="C77" s="61">
        <v>3</v>
      </c>
      <c r="D77" s="53">
        <v>1</v>
      </c>
      <c r="E77" s="54"/>
      <c r="F77" s="58"/>
      <c r="G77" s="55" t="s">
        <v>56</v>
      </c>
      <c r="H77" s="154">
        <v>112</v>
      </c>
      <c r="I77" s="120">
        <f t="shared" si="5"/>
        <v>0</v>
      </c>
      <c r="J77" s="119">
        <f t="shared" si="5"/>
        <v>0</v>
      </c>
      <c r="K77" s="120">
        <f t="shared" si="5"/>
        <v>0</v>
      </c>
      <c r="L77" s="118">
        <f t="shared" si="5"/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7" t="s">
        <v>56</v>
      </c>
      <c r="H78" s="154">
        <v>113</v>
      </c>
      <c r="I78" s="107">
        <f>SUM(I79:I80)</f>
        <v>0</v>
      </c>
      <c r="J78" s="106">
        <f>SUM(J79:J80)</f>
        <v>0</v>
      </c>
      <c r="K78" s="107">
        <f>SUM(K79:K80)</f>
        <v>0</v>
      </c>
      <c r="L78" s="105">
        <f>SUM(L79:L80)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2">
        <v>2</v>
      </c>
      <c r="B79" s="40">
        <v>7</v>
      </c>
      <c r="C79" s="52">
        <v>3</v>
      </c>
      <c r="D79" s="40">
        <v>1</v>
      </c>
      <c r="E79" s="46">
        <v>1</v>
      </c>
      <c r="F79" s="29">
        <v>1</v>
      </c>
      <c r="G79" s="51" t="s">
        <v>57</v>
      </c>
      <c r="H79" s="154">
        <v>114</v>
      </c>
      <c r="I79" s="93">
        <f>SUM('1.Nem.mait.'!I79+'10.G-bos išl.'!I79)</f>
        <v>0</v>
      </c>
      <c r="J79" s="93">
        <f>SUM('1.Nem.mait.'!J79+'10.G-bos išl.'!J79)</f>
        <v>0</v>
      </c>
      <c r="K79" s="93">
        <f>SUM('1.Nem.mait.'!K79+'10.G-bos išl.'!K79)</f>
        <v>0</v>
      </c>
      <c r="L79" s="93">
        <f>SUM('1.Nem.mait.'!L79+'10.G-bos išl.'!L79)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7" t="s">
        <v>58</v>
      </c>
      <c r="H80" s="154">
        <v>115</v>
      </c>
      <c r="I80" s="93">
        <f>SUM('1.Nem.mait.'!I80+'10.G-bos išl.'!I80)</f>
        <v>0</v>
      </c>
      <c r="J80" s="93">
        <f>SUM('1.Nem.mait.'!J80+'10.G-bos išl.'!J80)</f>
        <v>0</v>
      </c>
      <c r="K80" s="93">
        <f>SUM('1.Nem.mait.'!K80+'10.G-bos išl.'!K80)</f>
        <v>0</v>
      </c>
      <c r="L80" s="93">
        <f>SUM('1.Nem.mait.'!L80+'10.G-bos išl.'!L80)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58.5" customHeight="1">
      <c r="A81" s="65">
        <v>3</v>
      </c>
      <c r="B81" s="64"/>
      <c r="C81" s="65"/>
      <c r="D81" s="72"/>
      <c r="E81" s="72"/>
      <c r="F81" s="70"/>
      <c r="G81" s="115" t="s">
        <v>28</v>
      </c>
      <c r="H81" s="155">
        <v>141</v>
      </c>
      <c r="I81" s="90">
        <f>I82</f>
        <v>0</v>
      </c>
      <c r="J81" s="90">
        <f>J82</f>
        <v>0</v>
      </c>
      <c r="K81" s="90">
        <f>K82</f>
        <v>0</v>
      </c>
      <c r="L81" s="90">
        <f>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4.5" customHeight="1">
      <c r="A82" s="36">
        <v>3</v>
      </c>
      <c r="B82" s="39">
        <v>1</v>
      </c>
      <c r="C82" s="62"/>
      <c r="D82" s="60"/>
      <c r="E82" s="60"/>
      <c r="F82" s="59"/>
      <c r="G82" s="116" t="s">
        <v>29</v>
      </c>
      <c r="H82" s="156">
        <v>142</v>
      </c>
      <c r="I82" s="105">
        <f>SUM(I83+I104+I112+I123+I127)</f>
        <v>0</v>
      </c>
      <c r="J82" s="101">
        <f>SUM(J83+J104+J112+J123+J127)</f>
        <v>0</v>
      </c>
      <c r="K82" s="101">
        <f>SUM(K83+K104+K112+K123+K127)</f>
        <v>0</v>
      </c>
      <c r="L82" s="101">
        <f>SUM(L83+L104+L112+L123+L127)</f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0.75" customHeight="1">
      <c r="A83" s="40">
        <v>3</v>
      </c>
      <c r="B83" s="51">
        <v>1</v>
      </c>
      <c r="C83" s="40">
        <v>1</v>
      </c>
      <c r="D83" s="46"/>
      <c r="E83" s="46"/>
      <c r="F83" s="67"/>
      <c r="G83" s="176" t="s">
        <v>30</v>
      </c>
      <c r="H83" s="155">
        <v>143</v>
      </c>
      <c r="I83" s="101">
        <f>SUM(I84+I87+I92+I96+I101)</f>
        <v>0</v>
      </c>
      <c r="J83" s="106">
        <f>SUM(J84+J87+J92+J96+J101)</f>
        <v>0</v>
      </c>
      <c r="K83" s="107">
        <f>SUM(K84+K87+K92+K96+K101)</f>
        <v>0</v>
      </c>
      <c r="L83" s="105">
        <f>SUM(L84+L87+L92+L96+L101)</f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>
      <c r="A84" s="26">
        <v>3</v>
      </c>
      <c r="B84" s="47">
        <v>1</v>
      </c>
      <c r="C84" s="26">
        <v>1</v>
      </c>
      <c r="D84" s="41">
        <v>1</v>
      </c>
      <c r="E84" s="41"/>
      <c r="F84" s="71"/>
      <c r="G84" s="26" t="s">
        <v>31</v>
      </c>
      <c r="H84" s="156">
        <v>144</v>
      </c>
      <c r="I84" s="105">
        <f aca="true" t="shared" si="6" ref="I84:L85">I85</f>
        <v>0</v>
      </c>
      <c r="J84" s="102">
        <f t="shared" si="6"/>
        <v>0</v>
      </c>
      <c r="K84" s="103">
        <f t="shared" si="6"/>
        <v>0</v>
      </c>
      <c r="L84" s="101">
        <f t="shared" si="6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3</v>
      </c>
      <c r="B85" s="47">
        <v>1</v>
      </c>
      <c r="C85" s="26">
        <v>1</v>
      </c>
      <c r="D85" s="41">
        <v>1</v>
      </c>
      <c r="E85" s="41">
        <v>1</v>
      </c>
      <c r="F85" s="25"/>
      <c r="G85" s="47" t="s">
        <v>31</v>
      </c>
      <c r="H85" s="155">
        <v>145</v>
      </c>
      <c r="I85" s="101">
        <f t="shared" si="6"/>
        <v>0</v>
      </c>
      <c r="J85" s="105">
        <f t="shared" si="6"/>
        <v>0</v>
      </c>
      <c r="K85" s="105">
        <f t="shared" si="6"/>
        <v>0</v>
      </c>
      <c r="L85" s="105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 customHeight="1">
      <c r="A86" s="26">
        <v>3</v>
      </c>
      <c r="B86" s="47">
        <v>1</v>
      </c>
      <c r="C86" s="26">
        <v>1</v>
      </c>
      <c r="D86" s="41">
        <v>1</v>
      </c>
      <c r="E86" s="41">
        <v>1</v>
      </c>
      <c r="F86" s="25">
        <v>1</v>
      </c>
      <c r="G86" s="47" t="s">
        <v>31</v>
      </c>
      <c r="H86" s="156">
        <v>146</v>
      </c>
      <c r="I86" s="93">
        <f>SUM('1.Nem.mait.'!I86+'10.G-bos išl.'!I86)</f>
        <v>0</v>
      </c>
      <c r="J86" s="93">
        <f>SUM('1.Nem.mait.'!J86+'10.G-bos išl.'!J86)</f>
        <v>0</v>
      </c>
      <c r="K86" s="93">
        <f>SUM('1.Nem.mait.'!K86+'10.G-bos išl.'!K86)</f>
        <v>0</v>
      </c>
      <c r="L86" s="93">
        <f>SUM('1.Nem.mait.'!L86+'10.G-bos išl.'!L86)</f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40">
        <v>3</v>
      </c>
      <c r="B87" s="46">
        <v>1</v>
      </c>
      <c r="C87" s="46">
        <v>1</v>
      </c>
      <c r="D87" s="46">
        <v>2</v>
      </c>
      <c r="E87" s="46"/>
      <c r="F87" s="29"/>
      <c r="G87" s="51" t="s">
        <v>59</v>
      </c>
      <c r="H87" s="155">
        <v>147</v>
      </c>
      <c r="I87" s="101">
        <f>I88</f>
        <v>0</v>
      </c>
      <c r="J87" s="102">
        <f>J88</f>
        <v>0</v>
      </c>
      <c r="K87" s="103">
        <f>K88</f>
        <v>0</v>
      </c>
      <c r="L87" s="101">
        <f>L88</f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1</v>
      </c>
      <c r="D88" s="41">
        <v>2</v>
      </c>
      <c r="E88" s="41">
        <v>1</v>
      </c>
      <c r="F88" s="35"/>
      <c r="G88" s="47" t="s">
        <v>59</v>
      </c>
      <c r="H88" s="156">
        <v>148</v>
      </c>
      <c r="I88" s="105">
        <f>SUM(I89:I91)</f>
        <v>0</v>
      </c>
      <c r="J88" s="106">
        <f>SUM(J89:J91)</f>
        <v>0</v>
      </c>
      <c r="K88" s="107">
        <f>SUM(K89:K91)</f>
        <v>0</v>
      </c>
      <c r="L88" s="105">
        <f>SUM(L89:L91)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 customHeight="1">
      <c r="A89" s="40">
        <v>3</v>
      </c>
      <c r="B89" s="46">
        <v>1</v>
      </c>
      <c r="C89" s="46">
        <v>1</v>
      </c>
      <c r="D89" s="46">
        <v>2</v>
      </c>
      <c r="E89" s="46">
        <v>1</v>
      </c>
      <c r="F89" s="29">
        <v>1</v>
      </c>
      <c r="G89" s="51" t="s">
        <v>32</v>
      </c>
      <c r="H89" s="155">
        <v>149</v>
      </c>
      <c r="I89" s="93">
        <f>SUM('1.Nem.mait.'!I89+'10.G-bos išl.'!I89)</f>
        <v>0</v>
      </c>
      <c r="J89" s="93">
        <f>SUM('1.Nem.mait.'!J89+'10.G-bos išl.'!J89)</f>
        <v>0</v>
      </c>
      <c r="K89" s="93">
        <f>SUM('1.Nem.mait.'!K89+'10.G-bos išl.'!K89)</f>
        <v>0</v>
      </c>
      <c r="L89" s="93">
        <f>SUM('1.Nem.mait.'!L89+'10.G-bos išl.'!L89)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>
      <c r="A90" s="26">
        <v>3</v>
      </c>
      <c r="B90" s="41">
        <v>1</v>
      </c>
      <c r="C90" s="41">
        <v>1</v>
      </c>
      <c r="D90" s="41">
        <v>2</v>
      </c>
      <c r="E90" s="41">
        <v>1</v>
      </c>
      <c r="F90" s="35">
        <v>2</v>
      </c>
      <c r="G90" s="47" t="s">
        <v>33</v>
      </c>
      <c r="H90" s="156">
        <v>150</v>
      </c>
      <c r="I90" s="93">
        <f>SUM('1.Nem.mait.'!I90+'10.G-bos išl.'!I90)</f>
        <v>0</v>
      </c>
      <c r="J90" s="93">
        <f>SUM('1.Nem.mait.'!J90+'10.G-bos išl.'!J90)</f>
        <v>0</v>
      </c>
      <c r="K90" s="93">
        <f>SUM('1.Nem.mait.'!K90+'10.G-bos išl.'!K90)</f>
        <v>0</v>
      </c>
      <c r="L90" s="93">
        <f>SUM('1.Nem.mait.'!L90+'10.G-bos išl.'!L90)</f>
        <v>0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40">
        <v>3</v>
      </c>
      <c r="B91" s="46">
        <v>1</v>
      </c>
      <c r="C91" s="46">
        <v>1</v>
      </c>
      <c r="D91" s="46">
        <v>2</v>
      </c>
      <c r="E91" s="46">
        <v>1</v>
      </c>
      <c r="F91" s="29">
        <v>3</v>
      </c>
      <c r="G91" s="51" t="s">
        <v>60</v>
      </c>
      <c r="H91" s="155">
        <v>151</v>
      </c>
      <c r="I91" s="93">
        <f>SUM('1.Nem.mait.'!I91+'10.G-bos išl.'!I91)</f>
        <v>0</v>
      </c>
      <c r="J91" s="93">
        <f>SUM('1.Nem.mait.'!J91+'10.G-bos išl.'!J91)</f>
        <v>0</v>
      </c>
      <c r="K91" s="93">
        <f>SUM('1.Nem.mait.'!K91+'10.G-bos išl.'!K91)</f>
        <v>0</v>
      </c>
      <c r="L91" s="93">
        <f>SUM('1.Nem.mait.'!L91+'10.G-bos išl.'!L91)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26">
        <v>3</v>
      </c>
      <c r="B92" s="41">
        <v>1</v>
      </c>
      <c r="C92" s="41">
        <v>1</v>
      </c>
      <c r="D92" s="41">
        <v>3</v>
      </c>
      <c r="E92" s="41"/>
      <c r="F92" s="35"/>
      <c r="G92" s="47" t="s">
        <v>61</v>
      </c>
      <c r="H92" s="156">
        <v>152</v>
      </c>
      <c r="I92" s="105">
        <f>I93</f>
        <v>0</v>
      </c>
      <c r="J92" s="106">
        <f>J93</f>
        <v>0</v>
      </c>
      <c r="K92" s="107">
        <f>K93</f>
        <v>0</v>
      </c>
      <c r="L92" s="105">
        <f>L93</f>
        <v>0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6">
        <v>3</v>
      </c>
      <c r="B93" s="41">
        <v>1</v>
      </c>
      <c r="C93" s="41">
        <v>1</v>
      </c>
      <c r="D93" s="41">
        <v>3</v>
      </c>
      <c r="E93" s="41">
        <v>1</v>
      </c>
      <c r="F93" s="35"/>
      <c r="G93" s="47" t="s">
        <v>61</v>
      </c>
      <c r="H93" s="155">
        <v>153</v>
      </c>
      <c r="I93" s="105">
        <f>SUM(I94:I95)</f>
        <v>0</v>
      </c>
      <c r="J93" s="106">
        <f>SUM(J94:J95)</f>
        <v>0</v>
      </c>
      <c r="K93" s="107">
        <f>SUM(K94:K95)</f>
        <v>0</v>
      </c>
      <c r="L93" s="105">
        <f>SUM(L94:L95)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26">
        <v>3</v>
      </c>
      <c r="B94" s="41">
        <v>1</v>
      </c>
      <c r="C94" s="41">
        <v>1</v>
      </c>
      <c r="D94" s="41">
        <v>3</v>
      </c>
      <c r="E94" s="41">
        <v>1</v>
      </c>
      <c r="F94" s="35">
        <v>1</v>
      </c>
      <c r="G94" s="47" t="s">
        <v>34</v>
      </c>
      <c r="H94" s="156">
        <v>154</v>
      </c>
      <c r="I94" s="93">
        <f>SUM('1.Nem.mait.'!I94+'10.G-bos išl.'!I94)</f>
        <v>0</v>
      </c>
      <c r="J94" s="93">
        <f>SUM('1.Nem.mait.'!J94+'10.G-bos išl.'!J94)</f>
        <v>0</v>
      </c>
      <c r="K94" s="93">
        <f>SUM('1.Nem.mait.'!K94+'10.G-bos išl.'!K94)</f>
        <v>0</v>
      </c>
      <c r="L94" s="93">
        <f>SUM('1.Nem.mait.'!L94+'10.G-bos išl.'!L94)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26">
        <v>3</v>
      </c>
      <c r="B95" s="41">
        <v>1</v>
      </c>
      <c r="C95" s="41">
        <v>1</v>
      </c>
      <c r="D95" s="41">
        <v>3</v>
      </c>
      <c r="E95" s="41">
        <v>1</v>
      </c>
      <c r="F95" s="35">
        <v>2</v>
      </c>
      <c r="G95" s="47" t="s">
        <v>62</v>
      </c>
      <c r="H95" s="155">
        <v>155</v>
      </c>
      <c r="I95" s="93">
        <f>SUM('1.Nem.mait.'!I95+'10.G-bos išl.'!I95)</f>
        <v>0</v>
      </c>
      <c r="J95" s="93">
        <f>SUM('1.Nem.mait.'!J95+'10.G-bos išl.'!J95)</f>
        <v>0</v>
      </c>
      <c r="K95" s="93">
        <f>SUM('1.Nem.mait.'!K95+'10.G-bos išl.'!K95)</f>
        <v>0</v>
      </c>
      <c r="L95" s="93">
        <f>SUM('1.Nem.mait.'!L95+'10.G-bos išl.'!L95)</f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38">
        <v>3</v>
      </c>
      <c r="B96" s="44">
        <v>1</v>
      </c>
      <c r="C96" s="44">
        <v>1</v>
      </c>
      <c r="D96" s="44">
        <v>4</v>
      </c>
      <c r="E96" s="44"/>
      <c r="F96" s="57"/>
      <c r="G96" s="49" t="s">
        <v>35</v>
      </c>
      <c r="H96" s="156">
        <v>156</v>
      </c>
      <c r="I96" s="105">
        <f>I97</f>
        <v>0</v>
      </c>
      <c r="J96" s="121">
        <f>J97</f>
        <v>0</v>
      </c>
      <c r="K96" s="122">
        <f>K97</f>
        <v>0</v>
      </c>
      <c r="L96" s="117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.5" customHeight="1">
      <c r="A97" s="26">
        <v>3</v>
      </c>
      <c r="B97" s="41">
        <v>1</v>
      </c>
      <c r="C97" s="41">
        <v>1</v>
      </c>
      <c r="D97" s="41">
        <v>4</v>
      </c>
      <c r="E97" s="41">
        <v>1</v>
      </c>
      <c r="F97" s="35"/>
      <c r="G97" s="47" t="s">
        <v>35</v>
      </c>
      <c r="H97" s="155">
        <v>157</v>
      </c>
      <c r="I97" s="101">
        <f>SUM(I98:I100)</f>
        <v>0</v>
      </c>
      <c r="J97" s="106">
        <f>SUM(J98:J100)</f>
        <v>0</v>
      </c>
      <c r="K97" s="107">
        <f>SUM(K98:K100)</f>
        <v>0</v>
      </c>
      <c r="L97" s="105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26">
        <v>3</v>
      </c>
      <c r="B98" s="41">
        <v>1</v>
      </c>
      <c r="C98" s="41">
        <v>1</v>
      </c>
      <c r="D98" s="41">
        <v>4</v>
      </c>
      <c r="E98" s="41">
        <v>1</v>
      </c>
      <c r="F98" s="35">
        <v>1</v>
      </c>
      <c r="G98" s="47" t="s">
        <v>36</v>
      </c>
      <c r="H98" s="156">
        <v>158</v>
      </c>
      <c r="I98" s="93">
        <f>SUM('1.Nem.mait.'!I98+'10.G-bos išl.'!I98)</f>
        <v>0</v>
      </c>
      <c r="J98" s="93">
        <f>SUM('1.Nem.mait.'!J98+'10.G-bos išl.'!J98)</f>
        <v>0</v>
      </c>
      <c r="K98" s="93">
        <f>SUM('1.Nem.mait.'!K98+'10.G-bos išl.'!K98)</f>
        <v>0</v>
      </c>
      <c r="L98" s="93">
        <f>SUM('1.Nem.mait.'!L98+'10.G-bos išl.'!L98)</f>
        <v>0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40">
        <v>3</v>
      </c>
      <c r="B99" s="46">
        <v>1</v>
      </c>
      <c r="C99" s="46">
        <v>1</v>
      </c>
      <c r="D99" s="46">
        <v>4</v>
      </c>
      <c r="E99" s="46">
        <v>1</v>
      </c>
      <c r="F99" s="29">
        <v>2</v>
      </c>
      <c r="G99" s="51" t="s">
        <v>37</v>
      </c>
      <c r="H99" s="155">
        <v>159</v>
      </c>
      <c r="I99" s="93">
        <f>SUM('1.Nem.mait.'!I99+'10.G-bos išl.'!I99)</f>
        <v>0</v>
      </c>
      <c r="J99" s="93">
        <f>SUM('1.Nem.mait.'!J99+'10.G-bos išl.'!J99)</f>
        <v>0</v>
      </c>
      <c r="K99" s="93">
        <f>SUM('1.Nem.mait.'!K99+'10.G-bos išl.'!K99)</f>
        <v>0</v>
      </c>
      <c r="L99" s="93">
        <f>SUM('1.Nem.mait.'!L99+'10.G-bos išl.'!L99)</f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6">
        <v>3</v>
      </c>
      <c r="B100" s="54">
        <v>1</v>
      </c>
      <c r="C100" s="54">
        <v>1</v>
      </c>
      <c r="D100" s="54">
        <v>4</v>
      </c>
      <c r="E100" s="54">
        <v>1</v>
      </c>
      <c r="F100" s="58">
        <v>3</v>
      </c>
      <c r="G100" s="54" t="s">
        <v>38</v>
      </c>
      <c r="H100" s="156">
        <v>160</v>
      </c>
      <c r="I100" s="93">
        <f>SUM('1.Nem.mait.'!I100+'10.G-bos išl.'!I100)</f>
        <v>0</v>
      </c>
      <c r="J100" s="93">
        <f>SUM('1.Nem.mait.'!J100+'10.G-bos išl.'!J100)</f>
        <v>0</v>
      </c>
      <c r="K100" s="93">
        <f>SUM('1.Nem.mait.'!K100+'10.G-bos išl.'!K100)</f>
        <v>0</v>
      </c>
      <c r="L100" s="93">
        <f>SUM('1.Nem.mait.'!L100+'10.G-bos išl.'!L100)</f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>
      <c r="A101" s="26">
        <v>3</v>
      </c>
      <c r="B101" s="41">
        <v>1</v>
      </c>
      <c r="C101" s="41">
        <v>1</v>
      </c>
      <c r="D101" s="41">
        <v>5</v>
      </c>
      <c r="E101" s="41"/>
      <c r="F101" s="35"/>
      <c r="G101" s="47" t="s">
        <v>63</v>
      </c>
      <c r="H101" s="155">
        <v>161</v>
      </c>
      <c r="I101" s="105">
        <f aca="true" t="shared" si="7" ref="I101:L102">I102</f>
        <v>0</v>
      </c>
      <c r="J101" s="106">
        <f t="shared" si="7"/>
        <v>0</v>
      </c>
      <c r="K101" s="107">
        <f t="shared" si="7"/>
        <v>0</v>
      </c>
      <c r="L101" s="105">
        <f t="shared" si="7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7.25" customHeight="1">
      <c r="A102" s="38">
        <v>3</v>
      </c>
      <c r="B102" s="44">
        <v>1</v>
      </c>
      <c r="C102" s="44">
        <v>1</v>
      </c>
      <c r="D102" s="44">
        <v>5</v>
      </c>
      <c r="E102" s="44">
        <v>1</v>
      </c>
      <c r="F102" s="57"/>
      <c r="G102" s="49" t="s">
        <v>63</v>
      </c>
      <c r="H102" s="156">
        <v>162</v>
      </c>
      <c r="I102" s="107">
        <f t="shared" si="7"/>
        <v>0</v>
      </c>
      <c r="J102" s="107">
        <f t="shared" si="7"/>
        <v>0</v>
      </c>
      <c r="K102" s="107">
        <f t="shared" si="7"/>
        <v>0</v>
      </c>
      <c r="L102" s="107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.5" customHeight="1">
      <c r="A103" s="37">
        <v>3</v>
      </c>
      <c r="B103" s="42">
        <v>1</v>
      </c>
      <c r="C103" s="42">
        <v>1</v>
      </c>
      <c r="D103" s="42">
        <v>5</v>
      </c>
      <c r="E103" s="42">
        <v>1</v>
      </c>
      <c r="F103" s="31">
        <v>1</v>
      </c>
      <c r="G103" s="48" t="s">
        <v>63</v>
      </c>
      <c r="H103" s="155">
        <v>163</v>
      </c>
      <c r="I103" s="93">
        <f>SUM('1.Nem.mait.'!I103+'10.G-bos išl.'!I103)</f>
        <v>0</v>
      </c>
      <c r="J103" s="93">
        <f>SUM('1.Nem.mait.'!J103+'10.G-bos išl.'!J103)</f>
        <v>0</v>
      </c>
      <c r="K103" s="93">
        <f>SUM('1.Nem.mait.'!K103+'10.G-bos išl.'!K103)</f>
        <v>0</v>
      </c>
      <c r="L103" s="93">
        <f>SUM('1.Nem.mait.'!L103+'10.G-bos išl.'!L103)</f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9.25" customHeight="1">
      <c r="A104" s="38">
        <v>3</v>
      </c>
      <c r="B104" s="44">
        <v>1</v>
      </c>
      <c r="C104" s="44">
        <v>2</v>
      </c>
      <c r="D104" s="44"/>
      <c r="E104" s="44"/>
      <c r="F104" s="57"/>
      <c r="G104" s="175" t="s">
        <v>103</v>
      </c>
      <c r="H104" s="156">
        <v>164</v>
      </c>
      <c r="I104" s="105">
        <f aca="true" t="shared" si="8" ref="I104:L105">I105</f>
        <v>0</v>
      </c>
      <c r="J104" s="121">
        <f t="shared" si="8"/>
        <v>0</v>
      </c>
      <c r="K104" s="122">
        <f t="shared" si="8"/>
        <v>0</v>
      </c>
      <c r="L104" s="117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26">
        <v>3</v>
      </c>
      <c r="B105" s="41">
        <v>1</v>
      </c>
      <c r="C105" s="41">
        <v>2</v>
      </c>
      <c r="D105" s="41">
        <v>1</v>
      </c>
      <c r="E105" s="41"/>
      <c r="F105" s="35"/>
      <c r="G105" s="47" t="s">
        <v>39</v>
      </c>
      <c r="H105" s="155">
        <v>165</v>
      </c>
      <c r="I105" s="101">
        <f t="shared" si="8"/>
        <v>0</v>
      </c>
      <c r="J105" s="106">
        <f t="shared" si="8"/>
        <v>0</v>
      </c>
      <c r="K105" s="107">
        <f t="shared" si="8"/>
        <v>0</v>
      </c>
      <c r="L105" s="105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40">
        <v>3</v>
      </c>
      <c r="B106" s="46">
        <v>1</v>
      </c>
      <c r="C106" s="46">
        <v>2</v>
      </c>
      <c r="D106" s="46">
        <v>1</v>
      </c>
      <c r="E106" s="46">
        <v>1</v>
      </c>
      <c r="F106" s="29"/>
      <c r="G106" s="51" t="s">
        <v>39</v>
      </c>
      <c r="H106" s="156">
        <v>166</v>
      </c>
      <c r="I106" s="105">
        <f>SUM(I107:I111)</f>
        <v>0</v>
      </c>
      <c r="J106" s="102">
        <f>SUM(J107:J111)</f>
        <v>0</v>
      </c>
      <c r="K106" s="103">
        <f>SUM(K107:K111)</f>
        <v>0</v>
      </c>
      <c r="L106" s="101">
        <f>SUM(L107:L111)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8">
        <v>3</v>
      </c>
      <c r="B107" s="54">
        <v>1</v>
      </c>
      <c r="C107" s="54">
        <v>2</v>
      </c>
      <c r="D107" s="54">
        <v>1</v>
      </c>
      <c r="E107" s="54">
        <v>1</v>
      </c>
      <c r="F107" s="58">
        <v>1</v>
      </c>
      <c r="G107" s="55" t="s">
        <v>64</v>
      </c>
      <c r="H107" s="155">
        <v>167</v>
      </c>
      <c r="I107" s="93">
        <f>SUM('1.Nem.mait.'!I107+'10.G-bos išl.'!I107)</f>
        <v>0</v>
      </c>
      <c r="J107" s="93">
        <f>SUM('1.Nem.mait.'!J107+'10.G-bos išl.'!J107)</f>
        <v>0</v>
      </c>
      <c r="K107" s="93">
        <f>SUM('1.Nem.mait.'!K107+'10.G-bos išl.'!K107)</f>
        <v>0</v>
      </c>
      <c r="L107" s="93">
        <f>SUM('1.Nem.mait.'!L107+'10.G-bos išl.'!L107)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2" customHeight="1">
      <c r="A108" s="26">
        <v>3</v>
      </c>
      <c r="B108" s="41">
        <v>1</v>
      </c>
      <c r="C108" s="41">
        <v>2</v>
      </c>
      <c r="D108" s="41">
        <v>1</v>
      </c>
      <c r="E108" s="41">
        <v>1</v>
      </c>
      <c r="F108" s="35">
        <v>2</v>
      </c>
      <c r="G108" s="47" t="s">
        <v>11</v>
      </c>
      <c r="H108" s="156">
        <v>168</v>
      </c>
      <c r="I108" s="93">
        <f>SUM('1.Nem.mait.'!I108+'10.G-bos išl.'!I108)</f>
        <v>0</v>
      </c>
      <c r="J108" s="93">
        <f>SUM('1.Nem.mait.'!J108+'10.G-bos išl.'!J108)</f>
        <v>0</v>
      </c>
      <c r="K108" s="93">
        <f>SUM('1.Nem.mait.'!K108+'10.G-bos išl.'!K108)</f>
        <v>0</v>
      </c>
      <c r="L108" s="93">
        <f>SUM('1.Nem.mait.'!L108+'10.G-bos išl.'!L108)</f>
        <v>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25" customHeight="1">
      <c r="A109" s="26">
        <v>3</v>
      </c>
      <c r="B109" s="41">
        <v>1</v>
      </c>
      <c r="C109" s="41">
        <v>2</v>
      </c>
      <c r="D109" s="26">
        <v>1</v>
      </c>
      <c r="E109" s="41">
        <v>1</v>
      </c>
      <c r="F109" s="35">
        <v>3</v>
      </c>
      <c r="G109" s="47" t="s">
        <v>40</v>
      </c>
      <c r="H109" s="155">
        <v>169</v>
      </c>
      <c r="I109" s="93">
        <f>SUM('1.Nem.mait.'!I109+'10.G-bos išl.'!I109)</f>
        <v>0</v>
      </c>
      <c r="J109" s="93">
        <f>SUM('1.Nem.mait.'!J109+'10.G-bos išl.'!J109)</f>
        <v>0</v>
      </c>
      <c r="K109" s="93">
        <f>SUM('1.Nem.mait.'!K109+'10.G-bos išl.'!K109)</f>
        <v>0</v>
      </c>
      <c r="L109" s="93">
        <f>SUM('1.Nem.mait.'!L109+'10.G-bos išl.'!L109)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6">
        <v>3</v>
      </c>
      <c r="B110" s="41">
        <v>1</v>
      </c>
      <c r="C110" s="41">
        <v>2</v>
      </c>
      <c r="D110" s="26">
        <v>1</v>
      </c>
      <c r="E110" s="41">
        <v>1</v>
      </c>
      <c r="F110" s="35">
        <v>4</v>
      </c>
      <c r="G110" s="47" t="s">
        <v>65</v>
      </c>
      <c r="H110" s="156">
        <v>170</v>
      </c>
      <c r="I110" s="93">
        <f>SUM('1.Nem.mait.'!I110+'10.G-bos išl.'!I110)</f>
        <v>0</v>
      </c>
      <c r="J110" s="93">
        <f>SUM('1.Nem.mait.'!J110+'10.G-bos išl.'!J110)</f>
        <v>0</v>
      </c>
      <c r="K110" s="93">
        <f>SUM('1.Nem.mait.'!K110+'10.G-bos išl.'!K110)</f>
        <v>0</v>
      </c>
      <c r="L110" s="93">
        <f>SUM('1.Nem.mait.'!L110+'10.G-bos išl.'!L110)</f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 customHeight="1">
      <c r="A111" s="38">
        <v>3</v>
      </c>
      <c r="B111" s="54">
        <v>1</v>
      </c>
      <c r="C111" s="54">
        <v>2</v>
      </c>
      <c r="D111" s="53">
        <v>1</v>
      </c>
      <c r="E111" s="54">
        <v>1</v>
      </c>
      <c r="F111" s="58">
        <v>5</v>
      </c>
      <c r="G111" s="55" t="s">
        <v>66</v>
      </c>
      <c r="H111" s="155">
        <v>171</v>
      </c>
      <c r="I111" s="93">
        <f>SUM('1.Nem.mait.'!I111+'10.G-bos išl.'!I111)</f>
        <v>0</v>
      </c>
      <c r="J111" s="93">
        <f>SUM('1.Nem.mait.'!J111+'10.G-bos išl.'!J111)</f>
        <v>0</v>
      </c>
      <c r="K111" s="93">
        <f>SUM('1.Nem.mait.'!K111+'10.G-bos išl.'!K111)</f>
        <v>0</v>
      </c>
      <c r="L111" s="93">
        <f>SUM('1.Nem.mait.'!L111+'10.G-bos išl.'!L111)</f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7.25" customHeight="1">
      <c r="A112" s="26">
        <v>3</v>
      </c>
      <c r="B112" s="41">
        <v>1</v>
      </c>
      <c r="C112" s="41">
        <v>3</v>
      </c>
      <c r="D112" s="26"/>
      <c r="E112" s="41"/>
      <c r="F112" s="35"/>
      <c r="G112" s="174" t="s">
        <v>67</v>
      </c>
      <c r="H112" s="156">
        <v>172</v>
      </c>
      <c r="I112" s="105">
        <f>SUM(I113+I117)</f>
        <v>0</v>
      </c>
      <c r="J112" s="106">
        <f>SUM(J113+J117)</f>
        <v>0</v>
      </c>
      <c r="K112" s="107">
        <f>SUM(K113+K117)</f>
        <v>0</v>
      </c>
      <c r="L112" s="105">
        <f>SUM(L113+L117)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>
      <c r="A113" s="40">
        <v>3</v>
      </c>
      <c r="B113" s="46">
        <v>1</v>
      </c>
      <c r="C113" s="46">
        <v>3</v>
      </c>
      <c r="D113" s="40">
        <v>1</v>
      </c>
      <c r="E113" s="26"/>
      <c r="F113" s="29"/>
      <c r="G113" s="51" t="s">
        <v>73</v>
      </c>
      <c r="H113" s="155">
        <v>173</v>
      </c>
      <c r="I113" s="101">
        <f>I114</f>
        <v>0</v>
      </c>
      <c r="J113" s="102">
        <f>J114</f>
        <v>0</v>
      </c>
      <c r="K113" s="103">
        <f>K114</f>
        <v>0</v>
      </c>
      <c r="L113" s="101">
        <f>L114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26">
        <v>3</v>
      </c>
      <c r="B114" s="41">
        <v>1</v>
      </c>
      <c r="C114" s="41">
        <v>3</v>
      </c>
      <c r="D114" s="26">
        <v>1</v>
      </c>
      <c r="E114" s="26">
        <v>1</v>
      </c>
      <c r="F114" s="35"/>
      <c r="G114" s="47" t="s">
        <v>73</v>
      </c>
      <c r="H114" s="156">
        <v>174</v>
      </c>
      <c r="I114" s="105">
        <f>I116</f>
        <v>0</v>
      </c>
      <c r="J114" s="106">
        <f>J116</f>
        <v>0</v>
      </c>
      <c r="K114" s="107">
        <f>K116</f>
        <v>0</v>
      </c>
      <c r="L114" s="105">
        <f>L116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>
      <c r="A115" s="225">
        <v>1</v>
      </c>
      <c r="B115" s="223"/>
      <c r="C115" s="223"/>
      <c r="D115" s="223"/>
      <c r="E115" s="223"/>
      <c r="F115" s="224"/>
      <c r="G115" s="170">
        <v>2</v>
      </c>
      <c r="H115" s="171">
        <v>3</v>
      </c>
      <c r="I115" s="165">
        <v>4</v>
      </c>
      <c r="J115" s="163">
        <v>5</v>
      </c>
      <c r="K115" s="164">
        <v>6</v>
      </c>
      <c r="L115" s="165">
        <v>7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.5" customHeight="1">
      <c r="A116" s="26">
        <v>3</v>
      </c>
      <c r="B116" s="47">
        <v>1</v>
      </c>
      <c r="C116" s="26">
        <v>3</v>
      </c>
      <c r="D116" s="41">
        <v>1</v>
      </c>
      <c r="E116" s="41">
        <v>1</v>
      </c>
      <c r="F116" s="35">
        <v>1</v>
      </c>
      <c r="G116" s="126" t="s">
        <v>73</v>
      </c>
      <c r="H116" s="153">
        <v>175</v>
      </c>
      <c r="I116" s="93">
        <f>SUM('1.Nem.mait.'!I116+'10.G-bos išl.'!I116)</f>
        <v>0</v>
      </c>
      <c r="J116" s="93">
        <f>SUM('1.Nem.mait.'!J116+'10.G-bos išl.'!J116)</f>
        <v>0</v>
      </c>
      <c r="K116" s="93">
        <f>SUM('1.Nem.mait.'!K116+'10.G-bos išl.'!K116)</f>
        <v>0</v>
      </c>
      <c r="L116" s="93">
        <f>SUM('1.Nem.mait.'!L116+'10.G-bos išl.'!L116)</f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6">
        <v>3</v>
      </c>
      <c r="B117" s="47">
        <v>1</v>
      </c>
      <c r="C117" s="26">
        <v>3</v>
      </c>
      <c r="D117" s="41">
        <v>2</v>
      </c>
      <c r="E117" s="41"/>
      <c r="F117" s="35"/>
      <c r="G117" s="47" t="s">
        <v>41</v>
      </c>
      <c r="H117" s="157">
        <v>176</v>
      </c>
      <c r="I117" s="105">
        <f>I118</f>
        <v>0</v>
      </c>
      <c r="J117" s="106">
        <f>J118</f>
        <v>0</v>
      </c>
      <c r="K117" s="107">
        <f>K118</f>
        <v>0</v>
      </c>
      <c r="L117" s="105">
        <f>L118</f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40">
        <v>3</v>
      </c>
      <c r="B118" s="51">
        <v>1</v>
      </c>
      <c r="C118" s="40">
        <v>3</v>
      </c>
      <c r="D118" s="46">
        <v>2</v>
      </c>
      <c r="E118" s="46">
        <v>1</v>
      </c>
      <c r="F118" s="29"/>
      <c r="G118" s="51" t="s">
        <v>41</v>
      </c>
      <c r="H118" s="153">
        <v>177</v>
      </c>
      <c r="I118" s="101">
        <f>SUM(I119:I122)</f>
        <v>0</v>
      </c>
      <c r="J118" s="102">
        <f>SUM(J119:J122)</f>
        <v>0</v>
      </c>
      <c r="K118" s="103">
        <f>SUM(K119:K122)</f>
        <v>0</v>
      </c>
      <c r="L118" s="101">
        <f>SUM(L119:L122)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 customHeight="1">
      <c r="A119" s="26">
        <v>3</v>
      </c>
      <c r="B119" s="47">
        <v>1</v>
      </c>
      <c r="C119" s="26">
        <v>3</v>
      </c>
      <c r="D119" s="41">
        <v>2</v>
      </c>
      <c r="E119" s="41">
        <v>1</v>
      </c>
      <c r="F119" s="35">
        <v>1</v>
      </c>
      <c r="G119" s="47" t="s">
        <v>68</v>
      </c>
      <c r="H119" s="157">
        <v>178</v>
      </c>
      <c r="I119" s="93">
        <f>SUM('1.Nem.mait.'!I119+'10.G-bos išl.'!I119)</f>
        <v>0</v>
      </c>
      <c r="J119" s="93">
        <f>SUM('1.Nem.mait.'!J119+'10.G-bos išl.'!J119)</f>
        <v>0</v>
      </c>
      <c r="K119" s="93">
        <f>SUM('1.Nem.mait.'!K119+'10.G-bos išl.'!K119)</f>
        <v>0</v>
      </c>
      <c r="L119" s="93">
        <f>SUM('1.Nem.mait.'!L119+'10.G-bos išl.'!L119)</f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>
      <c r="A120" s="26">
        <v>3</v>
      </c>
      <c r="B120" s="47">
        <v>1</v>
      </c>
      <c r="C120" s="26">
        <v>3</v>
      </c>
      <c r="D120" s="41">
        <v>2</v>
      </c>
      <c r="E120" s="41">
        <v>1</v>
      </c>
      <c r="F120" s="35">
        <v>2</v>
      </c>
      <c r="G120" s="47" t="s">
        <v>88</v>
      </c>
      <c r="H120" s="153">
        <v>179</v>
      </c>
      <c r="I120" s="93">
        <f>SUM('1.Nem.mait.'!I120+'10.G-bos išl.'!I120)</f>
        <v>0</v>
      </c>
      <c r="J120" s="93">
        <f>SUM('1.Nem.mait.'!J120+'10.G-bos išl.'!J120)</f>
        <v>0</v>
      </c>
      <c r="K120" s="93">
        <f>SUM('1.Nem.mait.'!K120+'10.G-bos išl.'!K120)</f>
        <v>0</v>
      </c>
      <c r="L120" s="93">
        <f>SUM('1.Nem.mait.'!L120+'10.G-bos išl.'!L120)</f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6">
        <v>3</v>
      </c>
      <c r="B121" s="47">
        <v>1</v>
      </c>
      <c r="C121" s="26">
        <v>3</v>
      </c>
      <c r="D121" s="41">
        <v>2</v>
      </c>
      <c r="E121" s="41">
        <v>1</v>
      </c>
      <c r="F121" s="35">
        <v>3</v>
      </c>
      <c r="G121" s="47" t="s">
        <v>42</v>
      </c>
      <c r="H121" s="157">
        <v>180</v>
      </c>
      <c r="I121" s="93">
        <f>SUM('1.Nem.mait.'!I121+'10.G-bos išl.'!I121)</f>
        <v>0</v>
      </c>
      <c r="J121" s="93">
        <f>SUM('1.Nem.mait.'!J121+'10.G-bos išl.'!J121)</f>
        <v>0</v>
      </c>
      <c r="K121" s="93">
        <f>SUM('1.Nem.mait.'!K121+'10.G-bos išl.'!K121)</f>
        <v>0</v>
      </c>
      <c r="L121" s="93">
        <f>SUM('1.Nem.mait.'!L121+'10.G-bos išl.'!L121)</f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.5" customHeight="1">
      <c r="A122" s="26">
        <v>3</v>
      </c>
      <c r="B122" s="47">
        <v>1</v>
      </c>
      <c r="C122" s="26">
        <v>3</v>
      </c>
      <c r="D122" s="41">
        <v>2</v>
      </c>
      <c r="E122" s="41">
        <v>1</v>
      </c>
      <c r="F122" s="35">
        <v>4</v>
      </c>
      <c r="G122" s="41" t="s">
        <v>69</v>
      </c>
      <c r="H122" s="153">
        <v>181</v>
      </c>
      <c r="I122" s="93">
        <f>SUM('1.Nem.mait.'!I122+'10.G-bos išl.'!I122)</f>
        <v>0</v>
      </c>
      <c r="J122" s="93">
        <f>SUM('1.Nem.mait.'!J122+'10.G-bos išl.'!J122)</f>
        <v>0</v>
      </c>
      <c r="K122" s="93">
        <f>SUM('1.Nem.mait.'!K122+'10.G-bos išl.'!K122)</f>
        <v>0</v>
      </c>
      <c r="L122" s="93">
        <f>SUM('1.Nem.mait.'!L122+'10.G-bos išl.'!L122)</f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8.5" customHeight="1">
      <c r="A123" s="40">
        <v>3</v>
      </c>
      <c r="B123" s="46">
        <v>1</v>
      </c>
      <c r="C123" s="46">
        <v>4</v>
      </c>
      <c r="D123" s="46"/>
      <c r="E123" s="46"/>
      <c r="F123" s="29"/>
      <c r="G123" s="173" t="s">
        <v>72</v>
      </c>
      <c r="H123" s="157">
        <v>182</v>
      </c>
      <c r="I123" s="101">
        <f aca="true" t="shared" si="9" ref="I123:L125">I124</f>
        <v>0</v>
      </c>
      <c r="J123" s="102">
        <f t="shared" si="9"/>
        <v>0</v>
      </c>
      <c r="K123" s="103">
        <f t="shared" si="9"/>
        <v>0</v>
      </c>
      <c r="L123" s="103">
        <f t="shared" si="9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8">
        <v>3</v>
      </c>
      <c r="B124" s="54">
        <v>1</v>
      </c>
      <c r="C124" s="54">
        <v>4</v>
      </c>
      <c r="D124" s="54">
        <v>1</v>
      </c>
      <c r="E124" s="54"/>
      <c r="F124" s="58"/>
      <c r="G124" s="55" t="s">
        <v>72</v>
      </c>
      <c r="H124" s="153">
        <v>183</v>
      </c>
      <c r="I124" s="118">
        <f t="shared" si="9"/>
        <v>0</v>
      </c>
      <c r="J124" s="119">
        <f t="shared" si="9"/>
        <v>0</v>
      </c>
      <c r="K124" s="120">
        <f t="shared" si="9"/>
        <v>0</v>
      </c>
      <c r="L124" s="120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.75" customHeight="1">
      <c r="A125" s="26">
        <v>3</v>
      </c>
      <c r="B125" s="41">
        <v>1</v>
      </c>
      <c r="C125" s="41">
        <v>4</v>
      </c>
      <c r="D125" s="41">
        <v>1</v>
      </c>
      <c r="E125" s="41">
        <v>1</v>
      </c>
      <c r="F125" s="35"/>
      <c r="G125" s="47" t="s">
        <v>72</v>
      </c>
      <c r="H125" s="157">
        <v>184</v>
      </c>
      <c r="I125" s="105">
        <f t="shared" si="9"/>
        <v>0</v>
      </c>
      <c r="J125" s="106">
        <f t="shared" si="9"/>
        <v>0</v>
      </c>
      <c r="K125" s="107">
        <f t="shared" si="9"/>
        <v>0</v>
      </c>
      <c r="L125" s="107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>
      <c r="A126" s="34">
        <v>3</v>
      </c>
      <c r="B126" s="37">
        <v>1</v>
      </c>
      <c r="C126" s="42">
        <v>4</v>
      </c>
      <c r="D126" s="42">
        <v>1</v>
      </c>
      <c r="E126" s="42">
        <v>1</v>
      </c>
      <c r="F126" s="31">
        <v>1</v>
      </c>
      <c r="G126" s="48" t="s">
        <v>86</v>
      </c>
      <c r="H126" s="153">
        <v>185</v>
      </c>
      <c r="I126" s="93">
        <f>SUM('1.Nem.mait.'!I126+'10.G-bos išl.'!I126)</f>
        <v>0</v>
      </c>
      <c r="J126" s="93">
        <f>SUM('1.Nem.mait.'!J126+'10.G-bos išl.'!J126)</f>
        <v>0</v>
      </c>
      <c r="K126" s="93">
        <f>SUM('1.Nem.mait.'!K126+'10.G-bos išl.'!K126)</f>
        <v>0</v>
      </c>
      <c r="L126" s="93">
        <f>SUM('1.Nem.mait.'!L126+'10.G-bos išl.'!L126)</f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6.25" customHeight="1">
      <c r="A127" s="27">
        <v>3</v>
      </c>
      <c r="B127" s="41">
        <v>1</v>
      </c>
      <c r="C127" s="41">
        <v>5</v>
      </c>
      <c r="D127" s="41"/>
      <c r="E127" s="41"/>
      <c r="F127" s="35"/>
      <c r="G127" s="174" t="s">
        <v>92</v>
      </c>
      <c r="H127" s="157">
        <v>186</v>
      </c>
      <c r="I127" s="125">
        <f aca="true" t="shared" si="10" ref="I127:L128">I128</f>
        <v>0</v>
      </c>
      <c r="J127" s="125">
        <f t="shared" si="10"/>
        <v>0</v>
      </c>
      <c r="K127" s="125">
        <f t="shared" si="10"/>
        <v>0</v>
      </c>
      <c r="L127" s="125">
        <f t="shared" si="10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.5" customHeight="1">
      <c r="A128" s="27">
        <v>3</v>
      </c>
      <c r="B128" s="41">
        <v>1</v>
      </c>
      <c r="C128" s="41">
        <v>5</v>
      </c>
      <c r="D128" s="41">
        <v>1</v>
      </c>
      <c r="E128" s="41"/>
      <c r="F128" s="35"/>
      <c r="G128" s="126" t="s">
        <v>92</v>
      </c>
      <c r="H128" s="153">
        <v>187</v>
      </c>
      <c r="I128" s="125">
        <f t="shared" si="10"/>
        <v>0</v>
      </c>
      <c r="J128" s="125">
        <f t="shared" si="10"/>
        <v>0</v>
      </c>
      <c r="K128" s="125">
        <f t="shared" si="10"/>
        <v>0</v>
      </c>
      <c r="L128" s="125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 customHeight="1">
      <c r="A129" s="27">
        <v>3</v>
      </c>
      <c r="B129" s="41">
        <v>1</v>
      </c>
      <c r="C129" s="41">
        <v>5</v>
      </c>
      <c r="D129" s="41">
        <v>1</v>
      </c>
      <c r="E129" s="41">
        <v>1</v>
      </c>
      <c r="F129" s="35"/>
      <c r="G129" s="126" t="s">
        <v>92</v>
      </c>
      <c r="H129" s="157">
        <v>188</v>
      </c>
      <c r="I129" s="125">
        <f>SUM(I130:I132)</f>
        <v>0</v>
      </c>
      <c r="J129" s="125">
        <f>SUM(J130:J132)</f>
        <v>0</v>
      </c>
      <c r="K129" s="125">
        <f>SUM(K130:K132)</f>
        <v>0</v>
      </c>
      <c r="L129" s="125">
        <f>SUM(L130:L132)</f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7">
        <v>3</v>
      </c>
      <c r="B130" s="41">
        <v>1</v>
      </c>
      <c r="C130" s="41">
        <v>5</v>
      </c>
      <c r="D130" s="41">
        <v>1</v>
      </c>
      <c r="E130" s="41">
        <v>1</v>
      </c>
      <c r="F130" s="35">
        <v>1</v>
      </c>
      <c r="G130" s="126" t="s">
        <v>93</v>
      </c>
      <c r="H130" s="153">
        <v>189</v>
      </c>
      <c r="I130" s="93">
        <f>SUM('1.Nem.mait.'!I130+'10.G-bos išl.'!I130)</f>
        <v>0</v>
      </c>
      <c r="J130" s="93">
        <f>SUM('1.Nem.mait.'!J130+'10.G-bos išl.'!J130)</f>
        <v>0</v>
      </c>
      <c r="K130" s="93">
        <f>SUM('1.Nem.mait.'!K130+'10.G-bos išl.'!K130)</f>
        <v>0</v>
      </c>
      <c r="L130" s="93">
        <f>SUM('1.Nem.mait.'!L130+'10.G-bos išl.'!L130)</f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27">
        <v>3</v>
      </c>
      <c r="B131" s="41">
        <v>1</v>
      </c>
      <c r="C131" s="41">
        <v>5</v>
      </c>
      <c r="D131" s="41">
        <v>1</v>
      </c>
      <c r="E131" s="41">
        <v>1</v>
      </c>
      <c r="F131" s="35">
        <v>2</v>
      </c>
      <c r="G131" s="126" t="s">
        <v>94</v>
      </c>
      <c r="H131" s="157">
        <v>190</v>
      </c>
      <c r="I131" s="93">
        <f>SUM('1.Nem.mait.'!I131+'10.G-bos išl.'!I131)</f>
        <v>0</v>
      </c>
      <c r="J131" s="93">
        <f>SUM('1.Nem.mait.'!J131+'10.G-bos išl.'!J131)</f>
        <v>0</v>
      </c>
      <c r="K131" s="93">
        <f>SUM('1.Nem.mait.'!K131+'10.G-bos išl.'!K131)</f>
        <v>0</v>
      </c>
      <c r="L131" s="93">
        <f>SUM('1.Nem.mait.'!L131+'10.G-bos išl.'!L131)</f>
        <v>0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7.25" customHeight="1">
      <c r="A132" s="27">
        <v>3</v>
      </c>
      <c r="B132" s="41">
        <v>1</v>
      </c>
      <c r="C132" s="41">
        <v>5</v>
      </c>
      <c r="D132" s="41">
        <v>1</v>
      </c>
      <c r="E132" s="41">
        <v>1</v>
      </c>
      <c r="F132" s="35">
        <v>3</v>
      </c>
      <c r="G132" s="126" t="s">
        <v>95</v>
      </c>
      <c r="H132" s="153">
        <v>191</v>
      </c>
      <c r="I132" s="93">
        <f>SUM('1.Nem.mait.'!I132+'10.G-bos išl.'!I132)</f>
        <v>0</v>
      </c>
      <c r="J132" s="93">
        <f>SUM('1.Nem.mait.'!J132+'10.G-bos išl.'!J132)</f>
        <v>0</v>
      </c>
      <c r="K132" s="93">
        <f>SUM('1.Nem.mait.'!K132+'10.G-bos išl.'!K132)</f>
        <v>0</v>
      </c>
      <c r="L132" s="93">
        <f>SUM('1.Nem.mait.'!L132+'10.G-bos išl.'!L132)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>
      <c r="A133" s="79"/>
      <c r="B133" s="79"/>
      <c r="C133" s="80"/>
      <c r="D133" s="66"/>
      <c r="E133" s="81"/>
      <c r="F133" s="82"/>
      <c r="G133" s="83" t="s">
        <v>75</v>
      </c>
      <c r="H133" s="157">
        <v>298</v>
      </c>
      <c r="I133" s="112">
        <f>SUM(I30+I81)</f>
        <v>203.29999999999998</v>
      </c>
      <c r="J133" s="113">
        <f>SUM(J30+J81)</f>
        <v>203.29999999999998</v>
      </c>
      <c r="K133" s="113">
        <f>SUM(K30+K81)</f>
        <v>196.1</v>
      </c>
      <c r="L133" s="114">
        <f>SUM(L30+L81)</f>
        <v>196.1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9"/>
      <c r="B136" s="78"/>
      <c r="C136" s="78"/>
      <c r="D136" s="184"/>
      <c r="E136" s="184"/>
      <c r="F136" s="184"/>
      <c r="G136" s="185" t="s">
        <v>126</v>
      </c>
      <c r="H136" s="185"/>
      <c r="I136" s="3"/>
      <c r="J136" s="3"/>
      <c r="K136" s="211" t="s">
        <v>127</v>
      </c>
      <c r="L136" s="21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>
      <c r="A137" s="145"/>
      <c r="B137" s="146"/>
      <c r="C137" s="146"/>
      <c r="D137" s="212" t="s">
        <v>101</v>
      </c>
      <c r="E137" s="213"/>
      <c r="F137" s="213"/>
      <c r="G137" s="213"/>
      <c r="H137" s="213"/>
      <c r="I137" s="144" t="s">
        <v>70</v>
      </c>
      <c r="J137" s="3"/>
      <c r="K137" s="214" t="s">
        <v>71</v>
      </c>
      <c r="L137" s="2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5.75">
      <c r="B138" s="3"/>
      <c r="C138" s="3"/>
      <c r="D138" s="3"/>
      <c r="E138" s="3"/>
      <c r="F138" s="11"/>
      <c r="G138" s="3"/>
      <c r="H138" s="3"/>
      <c r="I138" s="124"/>
      <c r="J138" s="3"/>
      <c r="K138" s="124"/>
      <c r="L138" s="12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24"/>
      <c r="J139" s="3"/>
      <c r="K139" s="124"/>
      <c r="L139" s="12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1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7:19" ht="12.75">
      <c r="G146" s="123"/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</sheetData>
  <sheetProtection/>
  <protectedRanges>
    <protectedRange sqref="I127:L129" name="Range37"/>
    <protectedRange sqref="I35:L36 I40:L40 I45:L53 I55:L63 I69:L70 I74:L75 I79:L80 I86:L86 I89:L91 I94:L95 I98:L100 I103:L103 I107:L111 I116:L116 I119:L122 I126:L126 I130:L132" name="Islaidos 2.1"/>
    <protectedRange sqref="J25:L25" name="Range68"/>
    <protectedRange sqref="H26" name="Range73"/>
    <protectedRange sqref="A24:I24" name="Range72_1"/>
    <protectedRange sqref="K24:L24" name="Range67_1"/>
    <protectedRange sqref="L22" name="Range65_1"/>
    <protectedRange sqref="B6:L6" name="Range62_1"/>
    <protectedRange sqref="L21" name="Range64_1"/>
    <protectedRange sqref="L23" name="Range66_1"/>
    <protectedRange sqref="A20:J23 I25" name="Range73_1"/>
    <protectedRange sqref="G136:L136" name="Range74_1"/>
    <protectedRange sqref="A10:L10" name="Range69_1_1_1"/>
  </protectedRanges>
  <mergeCells count="28">
    <mergeCell ref="J1:L5"/>
    <mergeCell ref="G6:K6"/>
    <mergeCell ref="A7:L7"/>
    <mergeCell ref="G9:K9"/>
    <mergeCell ref="A10:L10"/>
    <mergeCell ref="G11:K11"/>
    <mergeCell ref="G12:K12"/>
    <mergeCell ref="B14:L14"/>
    <mergeCell ref="G16:K16"/>
    <mergeCell ref="G17:K17"/>
    <mergeCell ref="G18:K18"/>
    <mergeCell ref="A19:L19"/>
    <mergeCell ref="C23:J23"/>
    <mergeCell ref="G25:H25"/>
    <mergeCell ref="A27:F28"/>
    <mergeCell ref="G27:G28"/>
    <mergeCell ref="H27:H28"/>
    <mergeCell ref="I27:J27"/>
    <mergeCell ref="I25:L25"/>
    <mergeCell ref="D137:H137"/>
    <mergeCell ref="K137:L137"/>
    <mergeCell ref="K27:K28"/>
    <mergeCell ref="L27:L28"/>
    <mergeCell ref="A29:F29"/>
    <mergeCell ref="A54:F54"/>
    <mergeCell ref="A64:F64"/>
    <mergeCell ref="A115:F115"/>
    <mergeCell ref="K136:L13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T617"/>
  <sheetViews>
    <sheetView showZeros="0" zoomScaleSheetLayoutView="120" zoomScalePageLayoutView="0" workbookViewId="0" topLeftCell="A16">
      <selection activeCell="J41" sqref="J4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5" t="s">
        <v>84</v>
      </c>
      <c r="H1" s="128"/>
      <c r="I1" s="127"/>
      <c r="J1" s="194" t="s">
        <v>102</v>
      </c>
      <c r="K1" s="195"/>
      <c r="L1" s="195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9"/>
      <c r="I2" s="130"/>
      <c r="J2" s="195"/>
      <c r="K2" s="195"/>
      <c r="L2" s="195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9"/>
      <c r="J3" s="195"/>
      <c r="K3" s="195"/>
      <c r="L3" s="195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9"/>
      <c r="I4" s="130"/>
      <c r="J4" s="195"/>
      <c r="K4" s="195"/>
      <c r="L4" s="195"/>
      <c r="M4" s="16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1"/>
      <c r="I5" s="130"/>
      <c r="J5" s="195"/>
      <c r="K5" s="195"/>
      <c r="L5" s="195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196" t="s">
        <v>104</v>
      </c>
      <c r="H6" s="197"/>
      <c r="I6" s="197"/>
      <c r="J6" s="197"/>
      <c r="K6" s="19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198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9"/>
      <c r="B9" s="140"/>
      <c r="C9" s="140"/>
      <c r="D9" s="140"/>
      <c r="E9" s="140"/>
      <c r="F9" s="140"/>
      <c r="G9" s="200" t="s">
        <v>98</v>
      </c>
      <c r="H9" s="200"/>
      <c r="I9" s="200"/>
      <c r="J9" s="200"/>
      <c r="K9" s="200"/>
      <c r="L9" s="14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191" t="s">
        <v>128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192" t="s">
        <v>129</v>
      </c>
      <c r="H11" s="192"/>
      <c r="I11" s="192"/>
      <c r="J11" s="192"/>
      <c r="K11" s="19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193" t="s">
        <v>99</v>
      </c>
      <c r="H12" s="193"/>
      <c r="I12" s="193"/>
      <c r="J12" s="193"/>
      <c r="K12" s="19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191" t="s">
        <v>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07" t="s">
        <v>130</v>
      </c>
      <c r="H16" s="192"/>
      <c r="I16" s="192"/>
      <c r="J16" s="192"/>
      <c r="K16" s="1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86" t="s">
        <v>100</v>
      </c>
      <c r="H17" s="186"/>
      <c r="I17" s="186"/>
      <c r="J17" s="186"/>
      <c r="K17" s="18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08" t="s">
        <v>105</v>
      </c>
      <c r="H18" s="209"/>
      <c r="I18" s="209"/>
      <c r="J18" s="209"/>
      <c r="K18" s="20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10" t="s">
        <v>97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7"/>
      <c r="L20" s="132" t="s">
        <v>9</v>
      </c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33" t="s">
        <v>89</v>
      </c>
      <c r="K21" s="134"/>
      <c r="L21" s="135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36"/>
      <c r="J22" s="136"/>
      <c r="K22" s="137" t="s">
        <v>0</v>
      </c>
      <c r="L22" s="12"/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35" t="s">
        <v>124</v>
      </c>
      <c r="D23" s="235"/>
      <c r="E23" s="235"/>
      <c r="F23" s="235"/>
      <c r="G23" s="235"/>
      <c r="H23" s="235"/>
      <c r="I23" s="235"/>
      <c r="J23" s="235"/>
      <c r="K23" s="137" t="s">
        <v>1</v>
      </c>
      <c r="L23" s="13">
        <v>190092729</v>
      </c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38" t="s">
        <v>7</v>
      </c>
      <c r="K24" s="12"/>
      <c r="L24" s="178">
        <v>6</v>
      </c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89" t="s">
        <v>8</v>
      </c>
      <c r="H25" s="190"/>
      <c r="I25" s="236" t="s">
        <v>124</v>
      </c>
      <c r="J25" s="235"/>
      <c r="K25" s="235"/>
      <c r="L25" s="237"/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0"/>
      <c r="B26" s="20"/>
      <c r="C26" s="20"/>
      <c r="D26" s="20"/>
      <c r="E26" s="20"/>
      <c r="F26" s="17"/>
      <c r="G26" s="18"/>
      <c r="H26" s="3"/>
      <c r="I26" s="18"/>
      <c r="J26" s="18"/>
      <c r="K26" s="19"/>
      <c r="L26" s="141" t="s">
        <v>2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6" t="s">
        <v>3</v>
      </c>
      <c r="B27" s="227"/>
      <c r="C27" s="228"/>
      <c r="D27" s="228"/>
      <c r="E27" s="228"/>
      <c r="F27" s="228"/>
      <c r="G27" s="201" t="s">
        <v>4</v>
      </c>
      <c r="H27" s="203" t="s">
        <v>80</v>
      </c>
      <c r="I27" s="205" t="s">
        <v>85</v>
      </c>
      <c r="J27" s="206"/>
      <c r="K27" s="215" t="s">
        <v>81</v>
      </c>
      <c r="L27" s="217" t="s">
        <v>5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9"/>
      <c r="B28" s="230"/>
      <c r="C28" s="230"/>
      <c r="D28" s="230"/>
      <c r="E28" s="230"/>
      <c r="F28" s="230"/>
      <c r="G28" s="202"/>
      <c r="H28" s="204"/>
      <c r="I28" s="142" t="s">
        <v>79</v>
      </c>
      <c r="J28" s="143" t="s">
        <v>78</v>
      </c>
      <c r="K28" s="216"/>
      <c r="L28" s="21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19" t="s">
        <v>76</v>
      </c>
      <c r="B29" s="220"/>
      <c r="C29" s="220"/>
      <c r="D29" s="220"/>
      <c r="E29" s="220"/>
      <c r="F29" s="221"/>
      <c r="G29" s="158">
        <v>2</v>
      </c>
      <c r="H29" s="159">
        <v>3</v>
      </c>
      <c r="I29" s="160" t="s">
        <v>77</v>
      </c>
      <c r="J29" s="161" t="s">
        <v>82</v>
      </c>
      <c r="K29" s="162">
        <v>6</v>
      </c>
      <c r="L29" s="16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2"/>
      <c r="D30" s="64"/>
      <c r="E30" s="65"/>
      <c r="F30" s="70"/>
      <c r="G30" s="72" t="s">
        <v>10</v>
      </c>
      <c r="H30" s="147">
        <v>1</v>
      </c>
      <c r="I30" s="90">
        <f>SUM(I31+I65+I41)</f>
        <v>3314.7</v>
      </c>
      <c r="J30" s="90">
        <f>SUM(J31+J65+J41)</f>
        <v>3314.7</v>
      </c>
      <c r="K30" s="90">
        <f>SUM(K31+K65+K41)</f>
        <v>3314.7</v>
      </c>
      <c r="L30" s="90">
        <f>SUM(L31+L65+L41)</f>
        <v>3314.7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4.75" customHeight="1">
      <c r="A31" s="39">
        <v>2</v>
      </c>
      <c r="B31" s="60">
        <v>1</v>
      </c>
      <c r="C31" s="46"/>
      <c r="D31" s="51"/>
      <c r="E31" s="40"/>
      <c r="F31" s="29"/>
      <c r="G31" s="60" t="s">
        <v>12</v>
      </c>
      <c r="H31" s="148">
        <v>2</v>
      </c>
      <c r="I31" s="90">
        <f>SUM(I32+I37)</f>
        <v>2997.6</v>
      </c>
      <c r="J31" s="90">
        <f>SUM(J32+J37)</f>
        <v>2997.6</v>
      </c>
      <c r="K31" s="91">
        <f>SUM(K32+K37)</f>
        <v>2997.6</v>
      </c>
      <c r="L31" s="92">
        <f>SUM(L32+L37)</f>
        <v>2997.6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7"/>
      <c r="E32" s="26"/>
      <c r="F32" s="35"/>
      <c r="G32" s="43" t="s">
        <v>13</v>
      </c>
      <c r="H32" s="147">
        <v>3</v>
      </c>
      <c r="I32" s="105">
        <f aca="true" t="shared" si="0" ref="I32:L33">SUM(I33)</f>
        <v>2278.1</v>
      </c>
      <c r="J32" s="105">
        <f t="shared" si="0"/>
        <v>2278.1</v>
      </c>
      <c r="K32" s="107">
        <f t="shared" si="0"/>
        <v>2278.1</v>
      </c>
      <c r="L32" s="105">
        <f t="shared" si="0"/>
        <v>2278.1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7">
        <v>1</v>
      </c>
      <c r="E33" s="26"/>
      <c r="F33" s="35"/>
      <c r="G33" s="41" t="s">
        <v>13</v>
      </c>
      <c r="H33" s="149">
        <v>4</v>
      </c>
      <c r="I33" s="105">
        <f t="shared" si="0"/>
        <v>2278.1</v>
      </c>
      <c r="J33" s="105">
        <f t="shared" si="0"/>
        <v>2278.1</v>
      </c>
      <c r="K33" s="107">
        <f t="shared" si="0"/>
        <v>2278.1</v>
      </c>
      <c r="L33" s="105">
        <f t="shared" si="0"/>
        <v>2278.1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7">
        <v>1</v>
      </c>
      <c r="E34" s="26">
        <v>1</v>
      </c>
      <c r="F34" s="35"/>
      <c r="G34" s="41" t="s">
        <v>74</v>
      </c>
      <c r="H34" s="147">
        <v>5</v>
      </c>
      <c r="I34" s="107">
        <f>SUM(I35:I36)</f>
        <v>2278.1</v>
      </c>
      <c r="J34" s="105">
        <f>SUM(J35:J36)</f>
        <v>2278.1</v>
      </c>
      <c r="K34" s="107">
        <f>SUM(K35:K36)</f>
        <v>2278.1</v>
      </c>
      <c r="L34" s="105">
        <f>SUM(L35:L36)</f>
        <v>2278.1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7">
        <v>1</v>
      </c>
      <c r="E35" s="26">
        <v>1</v>
      </c>
      <c r="F35" s="35">
        <v>1</v>
      </c>
      <c r="G35" s="41" t="s">
        <v>43</v>
      </c>
      <c r="H35" s="149">
        <v>6</v>
      </c>
      <c r="I35" s="93">
        <f>SUM('6.Krepš.suv.'!I35+'7.Mok.apl.'!I35+'8.Mok.pav.'!I35+'9.Neform.šviet.'!I35+'11.Programai fin.(1)'!I35+'12. Programai fin. (2)'!I35)</f>
        <v>2278.1</v>
      </c>
      <c r="J35" s="93">
        <f>SUM('6.Krepš.suv.'!J35+'7.Mok.apl.'!J35+'8.Mok.pav.'!J35+'9.Neform.šviet.'!J35+'11.Programai fin.(1)'!J35+'12. Programai fin. (2)'!J35)</f>
        <v>2278.1</v>
      </c>
      <c r="K35" s="93">
        <f>SUM('6.Krepš.suv.'!K35+'7.Mok.apl.'!K35+'8.Mok.pav.'!K35+'9.Neform.šviet.'!K35+'11.Programai fin.(1)'!K35+'12. Programai fin. (2)'!K35)</f>
        <v>2278.1</v>
      </c>
      <c r="L35" s="93">
        <f>SUM('6.Krepš.suv.'!L35+'7.Mok.apl.'!L35+'8.Mok.pav.'!L35+'9.Neform.šviet.'!L35+'11.Programai fin.(1)'!L35+'12. Programai fin. (2)'!L35)</f>
        <v>2278.1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7">
        <v>1</v>
      </c>
      <c r="E36" s="26">
        <v>1</v>
      </c>
      <c r="F36" s="35">
        <v>2</v>
      </c>
      <c r="G36" s="41" t="s">
        <v>14</v>
      </c>
      <c r="H36" s="147">
        <v>7</v>
      </c>
      <c r="I36" s="93">
        <f>SUM('6.Krepš.suv.'!I36+'7.Mok.apl.'!I36+'8.Mok.pav.'!I36+'9.Neform.šviet.'!I36+'11.Programai fin.(1)'!I36+'12. Programai fin. (2)'!I36)</f>
        <v>0</v>
      </c>
      <c r="J36" s="93">
        <f>SUM('6.Krepš.suv.'!J36+'7.Mok.apl.'!J36+'8.Mok.pav.'!J36+'9.Neform.šviet.'!J36+'11.Programai fin.(1)'!J36+'12. Programai fin. (2)'!J36)</f>
        <v>0</v>
      </c>
      <c r="K36" s="93">
        <f>SUM('6.Krepš.suv.'!K36+'7.Mok.apl.'!K36+'8.Mok.pav.'!K36+'9.Neform.šviet.'!K36+'11.Programai fin.(1)'!K36+'12. Programai fin. (2)'!K36)</f>
        <v>0</v>
      </c>
      <c r="L36" s="93">
        <f>SUM('6.Krepš.suv.'!L36+'7.Mok.apl.'!L36+'8.Mok.pav.'!L36+'9.Neform.šviet.'!L36+'11.Programai fin.(1)'!L36+'12. Programai fin. (2)'!L36)</f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7"/>
      <c r="E37" s="26"/>
      <c r="F37" s="35"/>
      <c r="G37" s="43" t="s">
        <v>44</v>
      </c>
      <c r="H37" s="149">
        <v>8</v>
      </c>
      <c r="I37" s="107">
        <f aca="true" t="shared" si="1" ref="I37:L39">I38</f>
        <v>719.5</v>
      </c>
      <c r="J37" s="105">
        <f t="shared" si="1"/>
        <v>719.5</v>
      </c>
      <c r="K37" s="107">
        <f t="shared" si="1"/>
        <v>719.5</v>
      </c>
      <c r="L37" s="105">
        <f t="shared" si="1"/>
        <v>719.5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7">
        <v>1</v>
      </c>
      <c r="E38" s="26"/>
      <c r="F38" s="35"/>
      <c r="G38" s="41" t="s">
        <v>44</v>
      </c>
      <c r="H38" s="147">
        <v>9</v>
      </c>
      <c r="I38" s="107">
        <f t="shared" si="1"/>
        <v>719.5</v>
      </c>
      <c r="J38" s="105">
        <f t="shared" si="1"/>
        <v>719.5</v>
      </c>
      <c r="K38" s="105">
        <f t="shared" si="1"/>
        <v>719.5</v>
      </c>
      <c r="L38" s="105">
        <f t="shared" si="1"/>
        <v>719.5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7">
        <v>1</v>
      </c>
      <c r="E39" s="26">
        <v>1</v>
      </c>
      <c r="F39" s="35"/>
      <c r="G39" s="41" t="s">
        <v>44</v>
      </c>
      <c r="H39" s="149">
        <v>10</v>
      </c>
      <c r="I39" s="105">
        <f t="shared" si="1"/>
        <v>719.5</v>
      </c>
      <c r="J39" s="105">
        <f t="shared" si="1"/>
        <v>719.5</v>
      </c>
      <c r="K39" s="105">
        <f t="shared" si="1"/>
        <v>719.5</v>
      </c>
      <c r="L39" s="105">
        <f t="shared" si="1"/>
        <v>719.5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7">
        <v>1</v>
      </c>
      <c r="E40" s="26">
        <v>1</v>
      </c>
      <c r="F40" s="35">
        <v>1</v>
      </c>
      <c r="G40" s="41" t="s">
        <v>44</v>
      </c>
      <c r="H40" s="147">
        <v>11</v>
      </c>
      <c r="I40" s="93">
        <f>SUM('6.Krepš.suv.'!I40+'7.Mok.apl.'!I40+'8.Mok.pav.'!I40+'9.Neform.šviet.'!I40+'11.Programai fin.(1)'!I40+'12. Programai fin. (2)'!I40)</f>
        <v>719.5</v>
      </c>
      <c r="J40" s="93">
        <f>SUM('6.Krepš.suv.'!J40+'7.Mok.apl.'!J40+'8.Mok.pav.'!J40+'9.Neform.šviet.'!J40+'11.Programai fin.(1)'!J40+'12. Programai fin. (2)'!J40)</f>
        <v>719.5</v>
      </c>
      <c r="K40" s="93">
        <f>SUM('6.Krepš.suv.'!K40+'7.Mok.apl.'!K40+'8.Mok.pav.'!K40+'9.Neform.šviet.'!K40+'11.Programai fin.(1)'!K40+'12. Programai fin. (2)'!K40)</f>
        <v>719.5</v>
      </c>
      <c r="L40" s="93">
        <f>SUM('6.Krepš.suv.'!L40+'7.Mok.apl.'!L40+'8.Mok.pav.'!L40+'9.Neform.šviet.'!L40+'11.Programai fin.(1)'!L40+'12. Programai fin. (2)'!L40)</f>
        <v>719.5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6"/>
      <c r="D41" s="51"/>
      <c r="E41" s="40"/>
      <c r="F41" s="29"/>
      <c r="G41" s="60" t="s">
        <v>45</v>
      </c>
      <c r="H41" s="148">
        <v>12</v>
      </c>
      <c r="I41" s="97">
        <f aca="true" t="shared" si="2" ref="I41:L43">I42</f>
        <v>198.1</v>
      </c>
      <c r="J41" s="98">
        <f t="shared" si="2"/>
        <v>198.1</v>
      </c>
      <c r="K41" s="97">
        <f t="shared" si="2"/>
        <v>198.1</v>
      </c>
      <c r="L41" s="97">
        <f t="shared" si="2"/>
        <v>198.1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7"/>
      <c r="E42" s="26"/>
      <c r="F42" s="35"/>
      <c r="G42" s="43" t="s">
        <v>45</v>
      </c>
      <c r="H42" s="147">
        <v>13</v>
      </c>
      <c r="I42" s="105">
        <f t="shared" si="2"/>
        <v>198.1</v>
      </c>
      <c r="J42" s="107">
        <f t="shared" si="2"/>
        <v>198.1</v>
      </c>
      <c r="K42" s="105">
        <f t="shared" si="2"/>
        <v>198.1</v>
      </c>
      <c r="L42" s="107">
        <f t="shared" si="2"/>
        <v>198.1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7">
        <v>1</v>
      </c>
      <c r="E43" s="26"/>
      <c r="F43" s="35"/>
      <c r="G43" s="41" t="s">
        <v>45</v>
      </c>
      <c r="H43" s="149">
        <v>14</v>
      </c>
      <c r="I43" s="105">
        <f t="shared" si="2"/>
        <v>198.1</v>
      </c>
      <c r="J43" s="107">
        <f t="shared" si="2"/>
        <v>198.1</v>
      </c>
      <c r="K43" s="117">
        <f t="shared" si="2"/>
        <v>198.1</v>
      </c>
      <c r="L43" s="117">
        <f t="shared" si="2"/>
        <v>198.1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4">
        <v>1</v>
      </c>
      <c r="D44" s="49">
        <v>1</v>
      </c>
      <c r="E44" s="38">
        <v>1</v>
      </c>
      <c r="F44" s="57"/>
      <c r="G44" s="44" t="s">
        <v>45</v>
      </c>
      <c r="H44" s="150">
        <v>15</v>
      </c>
      <c r="I44" s="118">
        <f>SUM(I45:I63)-I54</f>
        <v>198.1</v>
      </c>
      <c r="J44" s="119">
        <f>SUM(J45:J63)-J54</f>
        <v>198.1</v>
      </c>
      <c r="K44" s="119">
        <f>SUM(K45:K63)-K54</f>
        <v>198.1</v>
      </c>
      <c r="L44" s="120">
        <f>SUM(L45:L63)-L54</f>
        <v>198.1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8">
        <v>1</v>
      </c>
      <c r="E45" s="37">
        <v>1</v>
      </c>
      <c r="F45" s="32">
        <v>1</v>
      </c>
      <c r="G45" s="42" t="s">
        <v>15</v>
      </c>
      <c r="H45" s="149">
        <v>16</v>
      </c>
      <c r="I45" s="93">
        <f>SUM('6.Krepš.suv.'!I45+'7.Mok.apl.'!I45+'8.Mok.pav.'!I45+'9.Neform.šviet.'!I45+'11.Programai fin.(1)'!I45+'12. Programai fin. (2)'!I45)</f>
        <v>0</v>
      </c>
      <c r="J45" s="93">
        <f>SUM('6.Krepš.suv.'!J45+'7.Mok.apl.'!J45+'8.Mok.pav.'!J45+'9.Neform.šviet.'!J45+'11.Programai fin.(1)'!J45+'12. Programai fin. (2)'!J45)</f>
        <v>0</v>
      </c>
      <c r="K45" s="93">
        <f>SUM('6.Krepš.suv.'!K45+'7.Mok.apl.'!K45+'8.Mok.pav.'!K45+'9.Neform.šviet.'!K45+'11.Programai fin.(1)'!K45+'12. Programai fin. (2)'!K45)</f>
        <v>0</v>
      </c>
      <c r="L45" s="93">
        <f>SUM('6.Krepš.suv.'!L45+'7.Mok.apl.'!L45+'8.Mok.pav.'!L45+'9.Neform.šviet.'!L45+'11.Programai fin.(1)'!L45+'12. Programai fin. (2)'!L45)</f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8">
        <v>1</v>
      </c>
      <c r="E46" s="37">
        <v>1</v>
      </c>
      <c r="F46" s="31">
        <v>2</v>
      </c>
      <c r="G46" s="42" t="s">
        <v>16</v>
      </c>
      <c r="H46" s="147">
        <v>17</v>
      </c>
      <c r="I46" s="93">
        <f>SUM('6.Krepš.suv.'!I46+'7.Mok.apl.'!I46+'8.Mok.pav.'!I46+'9.Neform.šviet.'!I46+'11.Programai fin.(1)'!I46+'12. Programai fin. (2)'!I46)</f>
        <v>0.6</v>
      </c>
      <c r="J46" s="93">
        <f>SUM('6.Krepš.suv.'!J46+'7.Mok.apl.'!J46+'8.Mok.pav.'!J46+'9.Neform.šviet.'!J46+'11.Programai fin.(1)'!J46+'12. Programai fin. (2)'!J46)</f>
        <v>0.6</v>
      </c>
      <c r="K46" s="93">
        <f>SUM('6.Krepš.suv.'!K46+'7.Mok.apl.'!K46+'8.Mok.pav.'!K46+'9.Neform.šviet.'!K46+'11.Programai fin.(1)'!K46+'12. Programai fin. (2)'!K46)</f>
        <v>0.6</v>
      </c>
      <c r="L46" s="93">
        <f>SUM('6.Krepš.suv.'!L46+'7.Mok.apl.'!L46+'8.Mok.pav.'!L46+'9.Neform.šviet.'!L46+'11.Programai fin.(1)'!L46+'12. Programai fin. (2)'!L46)</f>
        <v>0.6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8">
        <v>1</v>
      </c>
      <c r="E47" s="37">
        <v>1</v>
      </c>
      <c r="F47" s="31">
        <v>5</v>
      </c>
      <c r="G47" s="42" t="s">
        <v>17</v>
      </c>
      <c r="H47" s="149">
        <v>18</v>
      </c>
      <c r="I47" s="93">
        <f>SUM('6.Krepš.suv.'!I47+'7.Mok.apl.'!I47+'8.Mok.pav.'!I47+'9.Neform.šviet.'!I47+'11.Programai fin.(1)'!I47+'12. Programai fin. (2)'!I47)</f>
        <v>9.8</v>
      </c>
      <c r="J47" s="93">
        <f>SUM('6.Krepš.suv.'!J47+'7.Mok.apl.'!J47+'8.Mok.pav.'!J47+'9.Neform.šviet.'!J47+'11.Programai fin.(1)'!J47+'12. Programai fin. (2)'!J47)</f>
        <v>9.8</v>
      </c>
      <c r="K47" s="93">
        <f>SUM('6.Krepš.suv.'!K47+'7.Mok.apl.'!K47+'8.Mok.pav.'!K47+'9.Neform.šviet.'!K47+'11.Programai fin.(1)'!K47+'12. Programai fin. (2)'!K47)</f>
        <v>9.8</v>
      </c>
      <c r="L47" s="93">
        <f>SUM('6.Krepš.suv.'!L47+'7.Mok.apl.'!L47+'8.Mok.pav.'!L47+'9.Neform.šviet.'!L47+'11.Programai fin.(1)'!L47+'12. Programai fin. (2)'!L47)</f>
        <v>9.8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8">
        <v>1</v>
      </c>
      <c r="E48" s="37">
        <v>1</v>
      </c>
      <c r="F48" s="31">
        <v>6</v>
      </c>
      <c r="G48" s="42" t="s">
        <v>18</v>
      </c>
      <c r="H48" s="147">
        <v>19</v>
      </c>
      <c r="I48" s="93">
        <f>SUM('6.Krepš.suv.'!I48+'7.Mok.apl.'!I48+'8.Mok.pav.'!I48+'9.Neform.šviet.'!I48+'11.Programai fin.(1)'!I48+'12. Programai fin. (2)'!I48)</f>
        <v>25.4</v>
      </c>
      <c r="J48" s="93">
        <f>SUM('6.Krepš.suv.'!J48+'7.Mok.apl.'!J48+'8.Mok.pav.'!J48+'9.Neform.šviet.'!J48+'11.Programai fin.(1)'!J48+'12. Programai fin. (2)'!J48)</f>
        <v>25.4</v>
      </c>
      <c r="K48" s="93">
        <f>SUM('6.Krepš.suv.'!K48+'7.Mok.apl.'!K48+'8.Mok.pav.'!K48+'9.Neform.šviet.'!K48+'11.Programai fin.(1)'!K48+'12. Programai fin. (2)'!K48)</f>
        <v>25.4</v>
      </c>
      <c r="L48" s="93">
        <f>SUM('6.Krepš.suv.'!L48+'7.Mok.apl.'!L48+'8.Mok.pav.'!L48+'9.Neform.šviet.'!L48+'11.Programai fin.(1)'!L48+'12. Programai fin. (2)'!L48)</f>
        <v>25.4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4">
        <v>2</v>
      </c>
      <c r="B49" s="76">
        <v>2</v>
      </c>
      <c r="C49" s="74">
        <v>1</v>
      </c>
      <c r="D49" s="75">
        <v>1</v>
      </c>
      <c r="E49" s="76">
        <v>1</v>
      </c>
      <c r="F49" s="68">
        <v>7</v>
      </c>
      <c r="G49" s="74" t="s">
        <v>46</v>
      </c>
      <c r="H49" s="148">
        <v>20</v>
      </c>
      <c r="I49" s="93">
        <f>SUM('6.Krepš.suv.'!I49+'7.Mok.apl.'!I49+'8.Mok.pav.'!I49+'9.Neform.šviet.'!I49+'11.Programai fin.(1)'!I49+'12. Programai fin. (2)'!I49)</f>
        <v>0</v>
      </c>
      <c r="J49" s="93">
        <f>SUM('6.Krepš.suv.'!J49+'7.Mok.apl.'!J49+'8.Mok.pav.'!J49+'9.Neform.šviet.'!J49+'11.Programai fin.(1)'!J49+'12. Programai fin. (2)'!J49)</f>
        <v>0</v>
      </c>
      <c r="K49" s="93">
        <f>SUM('6.Krepš.suv.'!K49+'7.Mok.apl.'!K49+'8.Mok.pav.'!K49+'9.Neform.šviet.'!K49+'11.Programai fin.(1)'!K49+'12. Programai fin. (2)'!K49)</f>
        <v>0</v>
      </c>
      <c r="L49" s="93">
        <f>SUM('6.Krepš.suv.'!L49+'7.Mok.apl.'!L49+'8.Mok.pav.'!L49+'9.Neform.šviet.'!L49+'11.Programai fin.(1)'!L49+'12. Programai fin. (2)'!L49)</f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8">
        <v>1</v>
      </c>
      <c r="E50" s="37">
        <v>1</v>
      </c>
      <c r="F50" s="31">
        <v>8</v>
      </c>
      <c r="G50" s="42" t="s">
        <v>19</v>
      </c>
      <c r="H50" s="147">
        <v>21</v>
      </c>
      <c r="I50" s="93">
        <f>SUM('6.Krepš.suv.'!I50+'7.Mok.apl.'!I50+'8.Mok.pav.'!I50+'9.Neform.šviet.'!I50+'11.Programai fin.(1)'!I50+'12. Programai fin. (2)'!I50)</f>
        <v>17.2</v>
      </c>
      <c r="J50" s="93">
        <f>SUM('6.Krepš.suv.'!J50+'7.Mok.apl.'!J50+'8.Mok.pav.'!J50+'9.Neform.šviet.'!J50+'11.Programai fin.(1)'!J50+'12. Programai fin. (2)'!J50)</f>
        <v>17.2</v>
      </c>
      <c r="K50" s="93">
        <f>SUM('6.Krepš.suv.'!K50+'7.Mok.apl.'!K50+'8.Mok.pav.'!K50+'9.Neform.šviet.'!K50+'11.Programai fin.(1)'!K50+'12. Programai fin. (2)'!K50)</f>
        <v>17.2</v>
      </c>
      <c r="L50" s="93">
        <f>SUM('6.Krepš.suv.'!L50+'7.Mok.apl.'!L50+'8.Mok.pav.'!L50+'9.Neform.šviet.'!L50+'11.Programai fin.(1)'!L50+'12. Programai fin. (2)'!L50)</f>
        <v>17.2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8">
        <v>1</v>
      </c>
      <c r="E51" s="37">
        <v>1</v>
      </c>
      <c r="F51" s="31">
        <v>9</v>
      </c>
      <c r="G51" s="42" t="s">
        <v>47</v>
      </c>
      <c r="H51" s="149">
        <v>22</v>
      </c>
      <c r="I51" s="93">
        <f>SUM('6.Krepš.suv.'!I51+'7.Mok.apl.'!I51+'8.Mok.pav.'!I51+'9.Neform.šviet.'!I51+'11.Programai fin.(1)'!I51+'12. Programai fin. (2)'!I51)</f>
        <v>0</v>
      </c>
      <c r="J51" s="93">
        <f>SUM('6.Krepš.suv.'!J51+'7.Mok.apl.'!J51+'8.Mok.pav.'!J51+'9.Neform.šviet.'!J51+'11.Programai fin.(1)'!J51+'12. Programai fin. (2)'!J51)</f>
        <v>0</v>
      </c>
      <c r="K51" s="93">
        <f>SUM('6.Krepš.suv.'!K51+'7.Mok.apl.'!K51+'8.Mok.pav.'!K51+'9.Neform.šviet.'!K51+'11.Programai fin.(1)'!K51+'12. Programai fin. (2)'!K51)</f>
        <v>0</v>
      </c>
      <c r="L51" s="93">
        <f>SUM('6.Krepš.suv.'!L51+'7.Mok.apl.'!L51+'8.Mok.pav.'!L51+'9.Neform.šviet.'!L51+'11.Programai fin.(1)'!L51+'12. Programai fin. (2)'!L51)</f>
        <v>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4">
        <v>2</v>
      </c>
      <c r="B52" s="76">
        <v>2</v>
      </c>
      <c r="C52" s="74">
        <v>1</v>
      </c>
      <c r="D52" s="75">
        <v>1</v>
      </c>
      <c r="E52" s="76">
        <v>1</v>
      </c>
      <c r="F52" s="68">
        <v>10</v>
      </c>
      <c r="G52" s="74" t="s">
        <v>20</v>
      </c>
      <c r="H52" s="151">
        <v>23</v>
      </c>
      <c r="I52" s="93">
        <f>SUM('6.Krepš.suv.'!I52+'7.Mok.apl.'!I52+'8.Mok.pav.'!I52+'9.Neform.šviet.'!I52+'11.Programai fin.(1)'!I52+'12. Programai fin. (2)'!I52)</f>
        <v>16.5</v>
      </c>
      <c r="J52" s="93">
        <f>SUM('6.Krepš.suv.'!J52+'7.Mok.apl.'!J52+'8.Mok.pav.'!J52+'9.Neform.šviet.'!J52+'11.Programai fin.(1)'!J52+'12. Programai fin. (2)'!J52)</f>
        <v>16.5</v>
      </c>
      <c r="K52" s="93">
        <f>SUM('6.Krepš.suv.'!K52+'7.Mok.apl.'!K52+'8.Mok.pav.'!K52+'9.Neform.šviet.'!K52+'11.Programai fin.(1)'!K52+'12. Programai fin. (2)'!K52)</f>
        <v>16.5</v>
      </c>
      <c r="L52" s="93">
        <f>SUM('6.Krepš.suv.'!L52+'7.Mok.apl.'!L52+'8.Mok.pav.'!L52+'9.Neform.šviet.'!L52+'11.Programai fin.(1)'!L52+'12. Programai fin. (2)'!L52)</f>
        <v>16.5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8">
        <v>1</v>
      </c>
      <c r="E53" s="37">
        <v>1</v>
      </c>
      <c r="F53" s="31">
        <v>11</v>
      </c>
      <c r="G53" s="42" t="s">
        <v>48</v>
      </c>
      <c r="H53" s="149">
        <v>24</v>
      </c>
      <c r="I53" s="93">
        <f>SUM('6.Krepš.suv.'!I53+'7.Mok.apl.'!I53+'8.Mok.pav.'!I53+'9.Neform.šviet.'!I53+'11.Programai fin.(1)'!I53+'12. Programai fin. (2)'!I53)</f>
        <v>0.2</v>
      </c>
      <c r="J53" s="93">
        <f>SUM('6.Krepš.suv.'!J53+'7.Mok.apl.'!J53+'8.Mok.pav.'!J53+'9.Neform.šviet.'!J53+'11.Programai fin.(1)'!J53+'12. Programai fin. (2)'!J53)</f>
        <v>0.2</v>
      </c>
      <c r="K53" s="93">
        <f>SUM('6.Krepš.suv.'!K53+'7.Mok.apl.'!K53+'8.Mok.pav.'!K53+'9.Neform.šviet.'!K53+'11.Programai fin.(1)'!K53+'12. Programai fin. (2)'!K53)</f>
        <v>0.2</v>
      </c>
      <c r="L53" s="93">
        <f>SUM('6.Krepš.suv.'!L53+'7.Mok.apl.'!L53+'8.Mok.pav.'!L53+'9.Neform.šviet.'!L53+'11.Programai fin.(1)'!L53+'12. Programai fin. (2)'!L53)</f>
        <v>0.2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22">
        <v>1</v>
      </c>
      <c r="B54" s="223"/>
      <c r="C54" s="223"/>
      <c r="D54" s="223"/>
      <c r="E54" s="223"/>
      <c r="F54" s="224"/>
      <c r="G54" s="164">
        <v>2</v>
      </c>
      <c r="H54" s="165">
        <v>3</v>
      </c>
      <c r="I54" s="166">
        <v>4</v>
      </c>
      <c r="J54" s="167">
        <v>5</v>
      </c>
      <c r="K54" s="168">
        <v>6</v>
      </c>
      <c r="L54" s="16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3">
        <v>2</v>
      </c>
      <c r="C55" s="63">
        <v>1</v>
      </c>
      <c r="D55" s="63">
        <v>1</v>
      </c>
      <c r="E55" s="63">
        <v>1</v>
      </c>
      <c r="F55" s="69">
        <v>12</v>
      </c>
      <c r="G55" s="63" t="s">
        <v>21</v>
      </c>
      <c r="H55" s="152">
        <v>25</v>
      </c>
      <c r="I55" s="93">
        <f>SUM('6.Krepš.suv.'!I55+'7.Mok.apl.'!I55+'8.Mok.pav.'!I55+'9.Neform.šviet.'!I55+'11.Programai fin.(1)'!I55+'12. Programai fin. (2)'!I55)</f>
        <v>0</v>
      </c>
      <c r="J55" s="93">
        <f>SUM('6.Krepš.suv.'!J55+'7.Mok.apl.'!J55+'8.Mok.pav.'!J55+'9.Neform.šviet.'!J55+'11.Programai fin.(1)'!J55+'12. Programai fin. (2)'!J55)</f>
        <v>0</v>
      </c>
      <c r="K55" s="93">
        <f>SUM('6.Krepš.suv.'!K55+'7.Mok.apl.'!K55+'8.Mok.pav.'!K55+'9.Neform.šviet.'!K55+'11.Programai fin.(1)'!K55+'12. Programai fin. (2)'!K55)</f>
        <v>0</v>
      </c>
      <c r="L55" s="93">
        <f>SUM('6.Krepš.suv.'!L55+'7.Mok.apl.'!L55+'8.Mok.pav.'!L55+'9.Neform.šviet.'!L55+'11.Programai fin.(1)'!L55+'12. Programai fin. (2)'!L55)</f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22</v>
      </c>
      <c r="H56" s="147">
        <v>26</v>
      </c>
      <c r="I56" s="93">
        <f>SUM('6.Krepš.suv.'!I56+'7.Mok.apl.'!I56+'8.Mok.pav.'!I56+'9.Neform.šviet.'!I56+'11.Programai fin.(1)'!I56+'12. Programai fin. (2)'!I56)</f>
        <v>0</v>
      </c>
      <c r="J56" s="93">
        <f>SUM('6.Krepš.suv.'!J56+'7.Mok.apl.'!J56+'8.Mok.pav.'!J56+'9.Neform.šviet.'!J56+'11.Programai fin.(1)'!J56+'12. Programai fin. (2)'!J56)</f>
        <v>0</v>
      </c>
      <c r="K56" s="93">
        <f>SUM('6.Krepš.suv.'!K56+'7.Mok.apl.'!K56+'8.Mok.pav.'!K56+'9.Neform.šviet.'!K56+'11.Programai fin.(1)'!K56+'12. Programai fin. (2)'!K56)</f>
        <v>0</v>
      </c>
      <c r="L56" s="93">
        <f>SUM('6.Krepš.suv.'!L56+'7.Mok.apl.'!L56+'8.Mok.pav.'!L56+'9.Neform.šviet.'!L56+'11.Programai fin.(1)'!L56+'12. Programai fin. (2)'!L56)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23</v>
      </c>
      <c r="H57" s="152">
        <v>27</v>
      </c>
      <c r="I57" s="93">
        <f>SUM('6.Krepš.suv.'!I57+'7.Mok.apl.'!I57+'8.Mok.pav.'!I57+'9.Neform.šviet.'!I57+'11.Programai fin.(1)'!I57+'12. Programai fin. (2)'!I57)</f>
        <v>1</v>
      </c>
      <c r="J57" s="93">
        <f>SUM('6.Krepš.suv.'!J57+'7.Mok.apl.'!J57+'8.Mok.pav.'!J57+'9.Neform.šviet.'!J57+'11.Programai fin.(1)'!J57+'12. Programai fin. (2)'!J57)</f>
        <v>1</v>
      </c>
      <c r="K57" s="93">
        <f>SUM('6.Krepš.suv.'!K57+'7.Mok.apl.'!K57+'8.Mok.pav.'!K57+'9.Neform.šviet.'!K57+'11.Programai fin.(1)'!K57+'12. Programai fin. (2)'!K57)</f>
        <v>1</v>
      </c>
      <c r="L57" s="93">
        <f>SUM('6.Krepš.suv.'!L57+'7.Mok.apl.'!L57+'8.Mok.pav.'!L57+'9.Neform.šviet.'!L57+'11.Programai fin.(1)'!L57+'12. Programai fin. (2)'!L57)</f>
        <v>1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24</v>
      </c>
      <c r="H58" s="147">
        <v>28</v>
      </c>
      <c r="I58" s="93">
        <f>SUM('6.Krepš.suv.'!I58+'7.Mok.apl.'!I58+'8.Mok.pav.'!I58+'9.Neform.šviet.'!I58+'11.Programai fin.(1)'!I58+'12. Programai fin. (2)'!I58)</f>
        <v>4.7</v>
      </c>
      <c r="J58" s="93">
        <f>SUM('6.Krepš.suv.'!J58+'7.Mok.apl.'!J58+'8.Mok.pav.'!J58+'9.Neform.šviet.'!J58+'11.Programai fin.(1)'!J58+'12. Programai fin. (2)'!J58)</f>
        <v>4.7</v>
      </c>
      <c r="K58" s="93">
        <f>SUM('6.Krepš.suv.'!K58+'7.Mok.apl.'!K58+'8.Mok.pav.'!K58+'9.Neform.šviet.'!K58+'11.Programai fin.(1)'!K58+'12. Programai fin. (2)'!K58)</f>
        <v>4.7</v>
      </c>
      <c r="L58" s="93">
        <f>SUM('6.Krepš.suv.'!L58+'7.Mok.apl.'!L58+'8.Mok.pav.'!L58+'9.Neform.šviet.'!L58+'11.Programai fin.(1)'!L58+'12. Programai fin. (2)'!L58)</f>
        <v>4.7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49</v>
      </c>
      <c r="H59" s="152">
        <v>29</v>
      </c>
      <c r="I59" s="93">
        <f>SUM('6.Krepš.suv.'!I59+'7.Mok.apl.'!I59+'8.Mok.pav.'!I59+'9.Neform.šviet.'!I59+'11.Programai fin.(1)'!I59+'12. Programai fin. (2)'!I59)</f>
        <v>0</v>
      </c>
      <c r="J59" s="93">
        <f>SUM('6.Krepš.suv.'!J59+'7.Mok.apl.'!J59+'8.Mok.pav.'!J59+'9.Neform.šviet.'!J59+'11.Programai fin.(1)'!J59+'12. Programai fin. (2)'!J59)</f>
        <v>0</v>
      </c>
      <c r="K59" s="93">
        <f>SUM('6.Krepš.suv.'!K59+'7.Mok.apl.'!K59+'8.Mok.pav.'!K59+'9.Neform.šviet.'!K59+'11.Programai fin.(1)'!K59+'12. Programai fin. (2)'!K59)</f>
        <v>0</v>
      </c>
      <c r="L59" s="93">
        <f>SUM('6.Krepš.suv.'!L59+'7.Mok.apl.'!L59+'8.Mok.pav.'!L59+'9.Neform.šviet.'!L59+'11.Programai fin.(1)'!L59+'12. Programai fin. (2)'!L59)</f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91</v>
      </c>
      <c r="H60" s="147">
        <v>30</v>
      </c>
      <c r="I60" s="93">
        <f>SUM('6.Krepš.suv.'!I60+'7.Mok.apl.'!I60+'8.Mok.pav.'!I60+'9.Neform.šviet.'!I60+'11.Programai fin.(1)'!I60+'12. Programai fin. (2)'!I60)</f>
        <v>0</v>
      </c>
      <c r="J60" s="93">
        <f>SUM('6.Krepš.suv.'!J60+'7.Mok.apl.'!J60+'8.Mok.pav.'!J60+'9.Neform.šviet.'!J60+'11.Programai fin.(1)'!J60+'12. Programai fin. (2)'!J60)</f>
        <v>0</v>
      </c>
      <c r="K60" s="93">
        <f>SUM('6.Krepš.suv.'!K60+'7.Mok.apl.'!K60+'8.Mok.pav.'!K60+'9.Neform.šviet.'!K60+'11.Programai fin.(1)'!K60+'12. Programai fin. (2)'!K60)</f>
        <v>0</v>
      </c>
      <c r="L60" s="93">
        <f>SUM('6.Krepš.suv.'!L60+'7.Mok.apl.'!L60+'8.Mok.pav.'!L60+'9.Neform.šviet.'!L60+'11.Programai fin.(1)'!L60+'12. Programai fin. (2)'!L60)</f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25</v>
      </c>
      <c r="H61" s="152">
        <v>31</v>
      </c>
      <c r="I61" s="93">
        <f>SUM('6.Krepš.suv.'!I61+'7.Mok.apl.'!I61+'8.Mok.pav.'!I61+'9.Neform.šviet.'!I61+'11.Programai fin.(1)'!I61+'12. Programai fin. (2)'!I61)</f>
        <v>0</v>
      </c>
      <c r="J61" s="93">
        <f>SUM('6.Krepš.suv.'!J61+'7.Mok.apl.'!J61+'8.Mok.pav.'!J61+'9.Neform.šviet.'!J61+'11.Programai fin.(1)'!J61+'12. Programai fin. (2)'!J61)</f>
        <v>0</v>
      </c>
      <c r="K61" s="93">
        <f>SUM('6.Krepš.suv.'!K61+'7.Mok.apl.'!K61+'8.Mok.pav.'!K61+'9.Neform.šviet.'!K61+'11.Programai fin.(1)'!K61+'12. Programai fin. (2)'!K61)</f>
        <v>0</v>
      </c>
      <c r="L61" s="93">
        <f>SUM('6.Krepš.suv.'!L61+'7.Mok.apl.'!L61+'8.Mok.pav.'!L61+'9.Neform.šviet.'!L61+'11.Programai fin.(1)'!L61+'12. Programai fin. (2)'!L61)</f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87</v>
      </c>
      <c r="H62" s="147">
        <v>32</v>
      </c>
      <c r="I62" s="93">
        <f>SUM('6.Krepš.suv.'!I62+'7.Mok.apl.'!I62+'8.Mok.pav.'!I62+'9.Neform.šviet.'!I62+'11.Programai fin.(1)'!I62+'12. Programai fin. (2)'!I62)</f>
        <v>107.5</v>
      </c>
      <c r="J62" s="93">
        <f>SUM('6.Krepš.suv.'!J62+'7.Mok.apl.'!J62+'8.Mok.pav.'!J62+'9.Neform.šviet.'!J62+'11.Programai fin.(1)'!J62+'12. Programai fin. (2)'!J62)</f>
        <v>107.5</v>
      </c>
      <c r="K62" s="93">
        <f>SUM('6.Krepš.suv.'!K62+'7.Mok.apl.'!K62+'8.Mok.pav.'!K62+'9.Neform.šviet.'!K62+'11.Programai fin.(1)'!K62+'12. Programai fin. (2)'!K62)</f>
        <v>107.5</v>
      </c>
      <c r="L62" s="93">
        <f>SUM('6.Krepš.suv.'!L62+'7.Mok.apl.'!L62+'8.Mok.pav.'!L62+'9.Neform.šviet.'!L62+'11.Programai fin.(1)'!L62+'12. Programai fin. (2)'!L62)</f>
        <v>107.5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26</v>
      </c>
      <c r="H63" s="152">
        <v>33</v>
      </c>
      <c r="I63" s="93">
        <f>SUM('6.Krepš.suv.'!I63+'7.Mok.apl.'!I63+'8.Mok.pav.'!I63+'9.Neform.šviet.'!I63+'11.Programai fin.(1)'!I63+'12. Programai fin. (2)'!I63)</f>
        <v>15.2</v>
      </c>
      <c r="J63" s="93">
        <f>SUM('6.Krepš.suv.'!J63+'7.Mok.apl.'!J63+'8.Mok.pav.'!J63+'9.Neform.šviet.'!J63+'11.Programai fin.(1)'!J63+'12. Programai fin. (2)'!J63)</f>
        <v>15.2</v>
      </c>
      <c r="K63" s="93">
        <f>SUM('6.Krepš.suv.'!K63+'7.Mok.apl.'!K63+'8.Mok.pav.'!K63+'9.Neform.šviet.'!K63+'11.Programai fin.(1)'!K63+'12. Programai fin. (2)'!K63)</f>
        <v>15.2</v>
      </c>
      <c r="L63" s="93">
        <f>SUM('6.Krepš.suv.'!L63+'7.Mok.apl.'!L63+'8.Mok.pav.'!L63+'9.Neform.šviet.'!L63+'11.Programai fin.(1)'!L63+'12. Programai fin. (2)'!L63)</f>
        <v>15.2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225">
        <v>1</v>
      </c>
      <c r="B64" s="223"/>
      <c r="C64" s="223"/>
      <c r="D64" s="223"/>
      <c r="E64" s="223"/>
      <c r="F64" s="224"/>
      <c r="G64" s="172">
        <v>2</v>
      </c>
      <c r="H64" s="172">
        <v>3</v>
      </c>
      <c r="I64" s="171">
        <v>4</v>
      </c>
      <c r="J64" s="170">
        <v>5</v>
      </c>
      <c r="K64" s="171">
        <v>6</v>
      </c>
      <c r="L64" s="169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5"/>
      <c r="E65" s="45"/>
      <c r="F65" s="56"/>
      <c r="G65" s="50" t="s">
        <v>50</v>
      </c>
      <c r="H65" s="154">
        <v>100</v>
      </c>
      <c r="I65" s="107">
        <f>SUM(I66+I71+I76)</f>
        <v>119</v>
      </c>
      <c r="J65" s="106">
        <f>SUM(J66+J71+J76)</f>
        <v>119</v>
      </c>
      <c r="K65" s="107">
        <f>SUM(K66+K71+K76)</f>
        <v>119</v>
      </c>
      <c r="L65" s="105">
        <f>SUM(L66+L71+L76)</f>
        <v>119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5.5">
      <c r="A66" s="27">
        <v>2</v>
      </c>
      <c r="B66" s="26">
        <v>7</v>
      </c>
      <c r="C66" s="26">
        <v>1</v>
      </c>
      <c r="D66" s="41"/>
      <c r="E66" s="41"/>
      <c r="F66" s="35"/>
      <c r="G66" s="174" t="s">
        <v>51</v>
      </c>
      <c r="H66" s="154">
        <v>101</v>
      </c>
      <c r="I66" s="107">
        <f aca="true" t="shared" si="3" ref="I66:L67">I67</f>
        <v>0</v>
      </c>
      <c r="J66" s="106">
        <f t="shared" si="3"/>
        <v>0</v>
      </c>
      <c r="K66" s="107">
        <f t="shared" si="3"/>
        <v>0</v>
      </c>
      <c r="L66" s="105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7" t="s">
        <v>51</v>
      </c>
      <c r="H67" s="154">
        <v>102</v>
      </c>
      <c r="I67" s="107">
        <f t="shared" si="3"/>
        <v>0</v>
      </c>
      <c r="J67" s="106">
        <f t="shared" si="3"/>
        <v>0</v>
      </c>
      <c r="K67" s="107">
        <f t="shared" si="3"/>
        <v>0</v>
      </c>
      <c r="L67" s="105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7" t="s">
        <v>51</v>
      </c>
      <c r="H68" s="154">
        <v>103</v>
      </c>
      <c r="I68" s="107">
        <f>SUM(I69:I70)</f>
        <v>0</v>
      </c>
      <c r="J68" s="106">
        <f>SUM(J69:J70)</f>
        <v>0</v>
      </c>
      <c r="K68" s="107">
        <f>SUM(K69:K70)</f>
        <v>0</v>
      </c>
      <c r="L68" s="105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2">
        <v>2</v>
      </c>
      <c r="B69" s="40">
        <v>7</v>
      </c>
      <c r="C69" s="52">
        <v>1</v>
      </c>
      <c r="D69" s="26">
        <v>1</v>
      </c>
      <c r="E69" s="46">
        <v>1</v>
      </c>
      <c r="F69" s="29">
        <v>1</v>
      </c>
      <c r="G69" s="51" t="s">
        <v>52</v>
      </c>
      <c r="H69" s="154">
        <v>104</v>
      </c>
      <c r="I69" s="93">
        <f>SUM('6.Krepš.suv.'!I69+'7.Mok.apl.'!I69+'8.Mok.pav.'!I69+'9.Neform.šviet.'!I69+'11.Programai fin.(1)'!I69+'12. Programai fin. (2)'!I69)</f>
        <v>0</v>
      </c>
      <c r="J69" s="93">
        <f>SUM('6.Krepš.suv.'!J69+'7.Mok.apl.'!J69+'8.Mok.pav.'!J69+'9.Neform.šviet.'!J69+'11.Programai fin.(1)'!J69+'12. Programai fin. (2)'!J69)</f>
        <v>0</v>
      </c>
      <c r="K69" s="93">
        <f>SUM('6.Krepš.suv.'!K69+'7.Mok.apl.'!K69+'8.Mok.pav.'!K69+'9.Neform.šviet.'!K69+'11.Programai fin.(1)'!K69+'12. Programai fin. (2)'!K69)</f>
        <v>0</v>
      </c>
      <c r="L69" s="93">
        <f>SUM('6.Krepš.suv.'!L69+'7.Mok.apl.'!L69+'8.Mok.pav.'!L69+'9.Neform.šviet.'!L69+'11.Programai fin.(1)'!L69+'12. Programai fin. (2)'!L69)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7" t="s">
        <v>53</v>
      </c>
      <c r="H70" s="154">
        <v>105</v>
      </c>
      <c r="I70" s="93">
        <f>SUM('6.Krepš.suv.'!I70+'7.Mok.apl.'!I70+'8.Mok.pav.'!I70+'9.Neform.šviet.'!I70+'11.Programai fin.(1)'!I70+'12. Programai fin. (2)'!I70)</f>
        <v>0</v>
      </c>
      <c r="J70" s="93">
        <f>SUM('6.Krepš.suv.'!J70+'7.Mok.apl.'!J70+'8.Mok.pav.'!J70+'9.Neform.šviet.'!J70+'11.Programai fin.(1)'!J70+'12. Programai fin. (2)'!J70)</f>
        <v>0</v>
      </c>
      <c r="K70" s="93">
        <f>SUM('6.Krepš.suv.'!K70+'7.Mok.apl.'!K70+'8.Mok.pav.'!K70+'9.Neform.šviet.'!K70+'11.Programai fin.(1)'!K70+'12. Programai fin. (2)'!K70)</f>
        <v>0</v>
      </c>
      <c r="L70" s="93">
        <f>SUM('6.Krepš.suv.'!L70+'7.Mok.apl.'!L70+'8.Mok.pav.'!L70+'9.Neform.šviet.'!L70+'11.Programai fin.(1)'!L70+'12. Programai fin. (2)'!L70)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4"/>
      <c r="F71" s="57"/>
      <c r="G71" s="175" t="s">
        <v>27</v>
      </c>
      <c r="H71" s="154">
        <v>106</v>
      </c>
      <c r="I71" s="122">
        <f aca="true" t="shared" si="4" ref="I71:L72">I72</f>
        <v>100.6</v>
      </c>
      <c r="J71" s="121">
        <f t="shared" si="4"/>
        <v>100.6</v>
      </c>
      <c r="K71" s="122">
        <f t="shared" si="4"/>
        <v>100.6</v>
      </c>
      <c r="L71" s="117">
        <f t="shared" si="4"/>
        <v>100.6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7" t="s">
        <v>27</v>
      </c>
      <c r="H72" s="154">
        <v>107</v>
      </c>
      <c r="I72" s="107">
        <f t="shared" si="4"/>
        <v>100.6</v>
      </c>
      <c r="J72" s="106">
        <f t="shared" si="4"/>
        <v>100.6</v>
      </c>
      <c r="K72" s="107">
        <f t="shared" si="4"/>
        <v>100.6</v>
      </c>
      <c r="L72" s="105">
        <f t="shared" si="4"/>
        <v>100.6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7" t="s">
        <v>27</v>
      </c>
      <c r="H73" s="154">
        <v>108</v>
      </c>
      <c r="I73" s="107">
        <f>SUM(I74:I75)</f>
        <v>100.6</v>
      </c>
      <c r="J73" s="106">
        <f>SUM(J74:J75)</f>
        <v>100.6</v>
      </c>
      <c r="K73" s="107">
        <f>SUM(K74:K75)</f>
        <v>100.6</v>
      </c>
      <c r="L73" s="105">
        <f>SUM(L74:L75)</f>
        <v>100.6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7" t="s">
        <v>54</v>
      </c>
      <c r="H74" s="154">
        <v>109</v>
      </c>
      <c r="I74" s="93">
        <f>SUM('6.Krepš.suv.'!I74+'7.Mok.apl.'!I74+'8.Mok.pav.'!I74+'9.Neform.šviet.'!I74+'11.Programai fin.(1)'!I74+'12. Programai fin. (2)'!I74)</f>
        <v>100.6</v>
      </c>
      <c r="J74" s="93">
        <f>SUM('6.Krepš.suv.'!J74+'7.Mok.apl.'!J74+'8.Mok.pav.'!J74+'9.Neform.šviet.'!J74+'11.Programai fin.(1)'!J74+'12. Programai fin. (2)'!J74)</f>
        <v>100.6</v>
      </c>
      <c r="K74" s="93">
        <f>SUM('6.Krepš.suv.'!K74+'7.Mok.apl.'!K74+'8.Mok.pav.'!K74+'9.Neform.šviet.'!K74+'11.Programai fin.(1)'!K74+'12. Programai fin. (2)'!K74)</f>
        <v>100.6</v>
      </c>
      <c r="L74" s="93">
        <f>SUM('6.Krepš.suv.'!L74+'7.Mok.apl.'!L74+'8.Mok.pav.'!L74+'9.Neform.šviet.'!L74+'11.Programai fin.(1)'!L74+'12. Programai fin. (2)'!L74)</f>
        <v>100.6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7" t="s">
        <v>55</v>
      </c>
      <c r="H75" s="154">
        <v>110</v>
      </c>
      <c r="I75" s="93">
        <f>SUM('6.Krepš.suv.'!I75+'7.Mok.apl.'!I75+'8.Mok.pav.'!I75+'9.Neform.šviet.'!I75+'11.Programai fin.(1)'!I75+'12. Programai fin. (2)'!I75)</f>
        <v>0</v>
      </c>
      <c r="J75" s="93">
        <f>SUM('6.Krepš.suv.'!J75+'7.Mok.apl.'!J75+'8.Mok.pav.'!J75+'9.Neform.šviet.'!J75+'11.Programai fin.(1)'!J75+'12. Programai fin. (2)'!J75)</f>
        <v>0</v>
      </c>
      <c r="K75" s="93">
        <f>SUM('6.Krepš.suv.'!K75+'7.Mok.apl.'!K75+'8.Mok.pav.'!K75+'9.Neform.šviet.'!K75+'11.Programai fin.(1)'!K75+'12. Programai fin. (2)'!K75)</f>
        <v>0</v>
      </c>
      <c r="L75" s="93">
        <f>SUM('6.Krepš.suv.'!L75+'7.Mok.apl.'!L75+'8.Mok.pav.'!L75+'9.Neform.šviet.'!L75+'11.Programai fin.(1)'!L75+'12. Programai fin. (2)'!L75)</f>
        <v>0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74" t="s">
        <v>56</v>
      </c>
      <c r="H76" s="154">
        <v>111</v>
      </c>
      <c r="I76" s="107">
        <f aca="true" t="shared" si="5" ref="I76:L77">I77</f>
        <v>18.400000000000002</v>
      </c>
      <c r="J76" s="106">
        <f t="shared" si="5"/>
        <v>18.400000000000002</v>
      </c>
      <c r="K76" s="107">
        <f t="shared" si="5"/>
        <v>18.400000000000002</v>
      </c>
      <c r="L76" s="105">
        <f t="shared" si="5"/>
        <v>18.400000000000002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3">
        <v>7</v>
      </c>
      <c r="C77" s="61">
        <v>3</v>
      </c>
      <c r="D77" s="53">
        <v>1</v>
      </c>
      <c r="E77" s="54"/>
      <c r="F77" s="58"/>
      <c r="G77" s="55" t="s">
        <v>56</v>
      </c>
      <c r="H77" s="154">
        <v>112</v>
      </c>
      <c r="I77" s="120">
        <f t="shared" si="5"/>
        <v>18.400000000000002</v>
      </c>
      <c r="J77" s="119">
        <f t="shared" si="5"/>
        <v>18.400000000000002</v>
      </c>
      <c r="K77" s="120">
        <f t="shared" si="5"/>
        <v>18.400000000000002</v>
      </c>
      <c r="L77" s="118">
        <f t="shared" si="5"/>
        <v>18.400000000000002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7" t="s">
        <v>56</v>
      </c>
      <c r="H78" s="154">
        <v>113</v>
      </c>
      <c r="I78" s="107">
        <f>SUM(I79:I80)</f>
        <v>18.400000000000002</v>
      </c>
      <c r="J78" s="106">
        <f>SUM(J79:J80)</f>
        <v>18.400000000000002</v>
      </c>
      <c r="K78" s="107">
        <f>SUM(K79:K80)</f>
        <v>18.400000000000002</v>
      </c>
      <c r="L78" s="105">
        <f>SUM(L79:L80)</f>
        <v>18.400000000000002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2">
        <v>2</v>
      </c>
      <c r="B79" s="40">
        <v>7</v>
      </c>
      <c r="C79" s="52">
        <v>3</v>
      </c>
      <c r="D79" s="40">
        <v>1</v>
      </c>
      <c r="E79" s="46">
        <v>1</v>
      </c>
      <c r="F79" s="29">
        <v>1</v>
      </c>
      <c r="G79" s="51" t="s">
        <v>57</v>
      </c>
      <c r="H79" s="154">
        <v>114</v>
      </c>
      <c r="I79" s="93">
        <f>SUM('6.Krepš.suv.'!I79+'7.Mok.apl.'!I79+'8.Mok.pav.'!I79+'9.Neform.šviet.'!I79+'11.Programai fin.(1)'!I79+'12. Programai fin. (2)'!I79)</f>
        <v>18.400000000000002</v>
      </c>
      <c r="J79" s="93">
        <f>SUM('6.Krepš.suv.'!J79+'7.Mok.apl.'!J79+'8.Mok.pav.'!J79+'9.Neform.šviet.'!J79+'11.Programai fin.(1)'!J79+'12. Programai fin. (2)'!J79)</f>
        <v>18.400000000000002</v>
      </c>
      <c r="K79" s="93">
        <f>SUM('6.Krepš.suv.'!K79+'7.Mok.apl.'!K79+'8.Mok.pav.'!K79+'9.Neform.šviet.'!K79+'11.Programai fin.(1)'!K79+'12. Programai fin. (2)'!K79)</f>
        <v>18.400000000000002</v>
      </c>
      <c r="L79" s="93">
        <f>SUM('6.Krepš.suv.'!L79+'7.Mok.apl.'!L79+'8.Mok.pav.'!L79+'9.Neform.šviet.'!L79+'11.Programai fin.(1)'!L79+'12. Programai fin. (2)'!L79)</f>
        <v>18.400000000000002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7" t="s">
        <v>58</v>
      </c>
      <c r="H80" s="154">
        <v>115</v>
      </c>
      <c r="I80" s="93">
        <f>SUM('6.Krepš.suv.'!I80+'7.Mok.apl.'!I80+'8.Mok.pav.'!I80+'9.Neform.šviet.'!I80+'11.Programai fin.(1)'!I80+'12. Programai fin. (2)'!I80)</f>
        <v>0</v>
      </c>
      <c r="J80" s="93">
        <f>SUM('6.Krepš.suv.'!J80+'7.Mok.apl.'!J80+'8.Mok.pav.'!J80+'9.Neform.šviet.'!J80+'11.Programai fin.(1)'!J80+'12. Programai fin. (2)'!J80)</f>
        <v>0</v>
      </c>
      <c r="K80" s="93">
        <f>SUM('6.Krepš.suv.'!K80+'7.Mok.apl.'!K80+'8.Mok.pav.'!K80+'9.Neform.šviet.'!K80+'11.Programai fin.(1)'!K80+'12. Programai fin. (2)'!K80)</f>
        <v>0</v>
      </c>
      <c r="L80" s="93">
        <f>SUM('6.Krepš.suv.'!L80+'7.Mok.apl.'!L80+'8.Mok.pav.'!L80+'9.Neform.šviet.'!L80+'11.Programai fin.(1)'!L80+'12. Programai fin. (2)'!L80)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58.5" customHeight="1">
      <c r="A81" s="65">
        <v>3</v>
      </c>
      <c r="B81" s="64"/>
      <c r="C81" s="65"/>
      <c r="D81" s="72"/>
      <c r="E81" s="72"/>
      <c r="F81" s="70"/>
      <c r="G81" s="115" t="s">
        <v>28</v>
      </c>
      <c r="H81" s="155">
        <v>141</v>
      </c>
      <c r="I81" s="90">
        <f>I82</f>
        <v>1.9</v>
      </c>
      <c r="J81" s="90">
        <f>J82</f>
        <v>1.9</v>
      </c>
      <c r="K81" s="90">
        <f>K82</f>
        <v>1.9</v>
      </c>
      <c r="L81" s="90">
        <f>L82</f>
        <v>1.9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4.5" customHeight="1">
      <c r="A82" s="36">
        <v>3</v>
      </c>
      <c r="B82" s="39">
        <v>1</v>
      </c>
      <c r="C82" s="62"/>
      <c r="D82" s="60"/>
      <c r="E82" s="60"/>
      <c r="F82" s="59"/>
      <c r="G82" s="116" t="s">
        <v>29</v>
      </c>
      <c r="H82" s="156">
        <v>142</v>
      </c>
      <c r="I82" s="105">
        <f>SUM(I83+I104+I112+I123+I127)</f>
        <v>1.9</v>
      </c>
      <c r="J82" s="101">
        <f>SUM(J83+J104+J112+J123+J127)</f>
        <v>1.9</v>
      </c>
      <c r="K82" s="101">
        <f>SUM(K83+K104+K112+K123+K127)</f>
        <v>1.9</v>
      </c>
      <c r="L82" s="101">
        <f>SUM(L83+L104+L112+L123+L127)</f>
        <v>1.9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0.75" customHeight="1">
      <c r="A83" s="40">
        <v>3</v>
      </c>
      <c r="B83" s="51">
        <v>1</v>
      </c>
      <c r="C83" s="40">
        <v>1</v>
      </c>
      <c r="D83" s="46"/>
      <c r="E83" s="46"/>
      <c r="F83" s="67"/>
      <c r="G83" s="176" t="s">
        <v>30</v>
      </c>
      <c r="H83" s="155">
        <v>143</v>
      </c>
      <c r="I83" s="101">
        <f>SUM(I84+I87+I92+I96+I101)</f>
        <v>1.9</v>
      </c>
      <c r="J83" s="106">
        <f>SUM(J84+J87+J92+J96+J101)</f>
        <v>1.9</v>
      </c>
      <c r="K83" s="107">
        <f>SUM(K84+K87+K92+K96+K101)</f>
        <v>1.9</v>
      </c>
      <c r="L83" s="105">
        <f>SUM(L84+L87+L92+L96+L101)</f>
        <v>1.9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>
      <c r="A84" s="26">
        <v>3</v>
      </c>
      <c r="B84" s="47">
        <v>1</v>
      </c>
      <c r="C84" s="26">
        <v>1</v>
      </c>
      <c r="D84" s="41">
        <v>1</v>
      </c>
      <c r="E84" s="41"/>
      <c r="F84" s="71"/>
      <c r="G84" s="26" t="s">
        <v>31</v>
      </c>
      <c r="H84" s="156">
        <v>144</v>
      </c>
      <c r="I84" s="105">
        <f aca="true" t="shared" si="6" ref="I84:L85">I85</f>
        <v>0</v>
      </c>
      <c r="J84" s="102">
        <f t="shared" si="6"/>
        <v>0</v>
      </c>
      <c r="K84" s="103">
        <f t="shared" si="6"/>
        <v>0</v>
      </c>
      <c r="L84" s="101">
        <f t="shared" si="6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3</v>
      </c>
      <c r="B85" s="47">
        <v>1</v>
      </c>
      <c r="C85" s="26">
        <v>1</v>
      </c>
      <c r="D85" s="41">
        <v>1</v>
      </c>
      <c r="E85" s="41">
        <v>1</v>
      </c>
      <c r="F85" s="25"/>
      <c r="G85" s="47" t="s">
        <v>31</v>
      </c>
      <c r="H85" s="155">
        <v>145</v>
      </c>
      <c r="I85" s="101">
        <f t="shared" si="6"/>
        <v>0</v>
      </c>
      <c r="J85" s="105">
        <f t="shared" si="6"/>
        <v>0</v>
      </c>
      <c r="K85" s="105">
        <f t="shared" si="6"/>
        <v>0</v>
      </c>
      <c r="L85" s="105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 customHeight="1">
      <c r="A86" s="26">
        <v>3</v>
      </c>
      <c r="B86" s="47">
        <v>1</v>
      </c>
      <c r="C86" s="26">
        <v>1</v>
      </c>
      <c r="D86" s="41">
        <v>1</v>
      </c>
      <c r="E86" s="41">
        <v>1</v>
      </c>
      <c r="F86" s="25">
        <v>1</v>
      </c>
      <c r="G86" s="47" t="s">
        <v>31</v>
      </c>
      <c r="H86" s="156">
        <v>146</v>
      </c>
      <c r="I86" s="93">
        <f>SUM('6.Krepš.suv.'!I86+'7.Mok.apl.'!I86+'8.Mok.pav.'!I86+'9.Neform.šviet.'!I86+'11.Programai fin.(1)'!I86+'12. Programai fin. (2)'!I86)</f>
        <v>0</v>
      </c>
      <c r="J86" s="93">
        <f>SUM('6.Krepš.suv.'!J86+'7.Mok.apl.'!J86+'8.Mok.pav.'!J86+'9.Neform.šviet.'!J86+'11.Programai fin.(1)'!J86+'12. Programai fin. (2)'!J86)</f>
        <v>0</v>
      </c>
      <c r="K86" s="93">
        <f>SUM('6.Krepš.suv.'!K86+'7.Mok.apl.'!K86+'8.Mok.pav.'!K86+'9.Neform.šviet.'!K86+'11.Programai fin.(1)'!K86+'12. Programai fin. (2)'!K86)</f>
        <v>0</v>
      </c>
      <c r="L86" s="93">
        <f>SUM('6.Krepš.suv.'!L86+'7.Mok.apl.'!L86+'8.Mok.pav.'!L86+'9.Neform.šviet.'!L86+'11.Programai fin.(1)'!L86+'12. Programai fin. (2)'!L86)</f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40">
        <v>3</v>
      </c>
      <c r="B87" s="46">
        <v>1</v>
      </c>
      <c r="C87" s="46">
        <v>1</v>
      </c>
      <c r="D87" s="46">
        <v>2</v>
      </c>
      <c r="E87" s="46"/>
      <c r="F87" s="29"/>
      <c r="G87" s="51" t="s">
        <v>59</v>
      </c>
      <c r="H87" s="155">
        <v>147</v>
      </c>
      <c r="I87" s="101">
        <f>I88</f>
        <v>0</v>
      </c>
      <c r="J87" s="102">
        <f>J88</f>
        <v>0</v>
      </c>
      <c r="K87" s="103">
        <f>K88</f>
        <v>0</v>
      </c>
      <c r="L87" s="101">
        <f>L88</f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1</v>
      </c>
      <c r="D88" s="41">
        <v>2</v>
      </c>
      <c r="E88" s="41">
        <v>1</v>
      </c>
      <c r="F88" s="35"/>
      <c r="G88" s="47" t="s">
        <v>59</v>
      </c>
      <c r="H88" s="156">
        <v>148</v>
      </c>
      <c r="I88" s="105">
        <f>SUM(I89:I91)</f>
        <v>0</v>
      </c>
      <c r="J88" s="106">
        <f>SUM(J89:J91)</f>
        <v>0</v>
      </c>
      <c r="K88" s="107">
        <f>SUM(K89:K91)</f>
        <v>0</v>
      </c>
      <c r="L88" s="105">
        <f>SUM(L89:L91)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 customHeight="1">
      <c r="A89" s="40">
        <v>3</v>
      </c>
      <c r="B89" s="46">
        <v>1</v>
      </c>
      <c r="C89" s="46">
        <v>1</v>
      </c>
      <c r="D89" s="46">
        <v>2</v>
      </c>
      <c r="E89" s="46">
        <v>1</v>
      </c>
      <c r="F89" s="29">
        <v>1</v>
      </c>
      <c r="G89" s="51" t="s">
        <v>32</v>
      </c>
      <c r="H89" s="155">
        <v>149</v>
      </c>
      <c r="I89" s="93">
        <f>SUM('6.Krepš.suv.'!I89+'7.Mok.apl.'!I89+'8.Mok.pav.'!I89+'9.Neform.šviet.'!I89+'11.Programai fin.(1)'!I89+'12. Programai fin. (2)'!I89)</f>
        <v>0</v>
      </c>
      <c r="J89" s="93">
        <f>SUM('6.Krepš.suv.'!J89+'7.Mok.apl.'!J89+'8.Mok.pav.'!J89+'9.Neform.šviet.'!J89+'11.Programai fin.(1)'!J89+'12. Programai fin. (2)'!J89)</f>
        <v>0</v>
      </c>
      <c r="K89" s="93">
        <f>SUM('6.Krepš.suv.'!K89+'7.Mok.apl.'!K89+'8.Mok.pav.'!K89+'9.Neform.šviet.'!K89+'11.Programai fin.(1)'!K89+'12. Programai fin. (2)'!K89)</f>
        <v>0</v>
      </c>
      <c r="L89" s="93">
        <f>SUM('6.Krepš.suv.'!L89+'7.Mok.apl.'!L89+'8.Mok.pav.'!L89+'9.Neform.šviet.'!L89+'11.Programai fin.(1)'!L89+'12. Programai fin. (2)'!L89)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>
      <c r="A90" s="26">
        <v>3</v>
      </c>
      <c r="B90" s="41">
        <v>1</v>
      </c>
      <c r="C90" s="41">
        <v>1</v>
      </c>
      <c r="D90" s="41">
        <v>2</v>
      </c>
      <c r="E90" s="41">
        <v>1</v>
      </c>
      <c r="F90" s="35">
        <v>2</v>
      </c>
      <c r="G90" s="47" t="s">
        <v>33</v>
      </c>
      <c r="H90" s="156">
        <v>150</v>
      </c>
      <c r="I90" s="93">
        <f>SUM('6.Krepš.suv.'!I90+'7.Mok.apl.'!I90+'8.Mok.pav.'!I90+'9.Neform.šviet.'!I90+'11.Programai fin.(1)'!I90+'12. Programai fin. (2)'!I90)</f>
        <v>0</v>
      </c>
      <c r="J90" s="93">
        <f>SUM('6.Krepš.suv.'!J90+'7.Mok.apl.'!J90+'8.Mok.pav.'!J90+'9.Neform.šviet.'!J90+'11.Programai fin.(1)'!J90+'12. Programai fin. (2)'!J90)</f>
        <v>0</v>
      </c>
      <c r="K90" s="93">
        <f>SUM('6.Krepš.suv.'!K90+'7.Mok.apl.'!K90+'8.Mok.pav.'!K90+'9.Neform.šviet.'!K90+'11.Programai fin.(1)'!K90+'12. Programai fin. (2)'!K90)</f>
        <v>0</v>
      </c>
      <c r="L90" s="93">
        <f>SUM('6.Krepš.suv.'!L90+'7.Mok.apl.'!L90+'8.Mok.pav.'!L90+'9.Neform.šviet.'!L90+'11.Programai fin.(1)'!L90+'12. Programai fin. (2)'!L90)</f>
        <v>0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40">
        <v>3</v>
      </c>
      <c r="B91" s="46">
        <v>1</v>
      </c>
      <c r="C91" s="46">
        <v>1</v>
      </c>
      <c r="D91" s="46">
        <v>2</v>
      </c>
      <c r="E91" s="46">
        <v>1</v>
      </c>
      <c r="F91" s="29">
        <v>3</v>
      </c>
      <c r="G91" s="51" t="s">
        <v>60</v>
      </c>
      <c r="H91" s="155">
        <v>151</v>
      </c>
      <c r="I91" s="93">
        <f>SUM('6.Krepš.suv.'!I91+'7.Mok.apl.'!I91+'8.Mok.pav.'!I91+'9.Neform.šviet.'!I91+'11.Programai fin.(1)'!I91+'12. Programai fin. (2)'!I91)</f>
        <v>0</v>
      </c>
      <c r="J91" s="93">
        <f>SUM('6.Krepš.suv.'!J91+'7.Mok.apl.'!J91+'8.Mok.pav.'!J91+'9.Neform.šviet.'!J91+'11.Programai fin.(1)'!J91+'12. Programai fin. (2)'!J91)</f>
        <v>0</v>
      </c>
      <c r="K91" s="93">
        <f>SUM('6.Krepš.suv.'!K91+'7.Mok.apl.'!K91+'8.Mok.pav.'!K91+'9.Neform.šviet.'!K91+'11.Programai fin.(1)'!K91+'12. Programai fin. (2)'!K91)</f>
        <v>0</v>
      </c>
      <c r="L91" s="93">
        <f>SUM('6.Krepš.suv.'!L91+'7.Mok.apl.'!L91+'8.Mok.pav.'!L91+'9.Neform.šviet.'!L91+'11.Programai fin.(1)'!L91+'12. Programai fin. (2)'!L91)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26">
        <v>3</v>
      </c>
      <c r="B92" s="41">
        <v>1</v>
      </c>
      <c r="C92" s="41">
        <v>1</v>
      </c>
      <c r="D92" s="41">
        <v>3</v>
      </c>
      <c r="E92" s="41"/>
      <c r="F92" s="35"/>
      <c r="G92" s="47" t="s">
        <v>61</v>
      </c>
      <c r="H92" s="156">
        <v>152</v>
      </c>
      <c r="I92" s="105">
        <f>I93</f>
        <v>1.9</v>
      </c>
      <c r="J92" s="106">
        <f>J93</f>
        <v>1.9</v>
      </c>
      <c r="K92" s="107">
        <f>K93</f>
        <v>1.9</v>
      </c>
      <c r="L92" s="105">
        <f>L93</f>
        <v>1.9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6">
        <v>3</v>
      </c>
      <c r="B93" s="41">
        <v>1</v>
      </c>
      <c r="C93" s="41">
        <v>1</v>
      </c>
      <c r="D93" s="41">
        <v>3</v>
      </c>
      <c r="E93" s="41">
        <v>1</v>
      </c>
      <c r="F93" s="35"/>
      <c r="G93" s="47" t="s">
        <v>61</v>
      </c>
      <c r="H93" s="155">
        <v>153</v>
      </c>
      <c r="I93" s="105">
        <f>SUM(I94:I95)</f>
        <v>1.9</v>
      </c>
      <c r="J93" s="106">
        <f>SUM(J94:J95)</f>
        <v>1.9</v>
      </c>
      <c r="K93" s="107">
        <f>SUM(K94:K95)</f>
        <v>1.9</v>
      </c>
      <c r="L93" s="105">
        <f>SUM(L94:L95)</f>
        <v>1.9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26">
        <v>3</v>
      </c>
      <c r="B94" s="41">
        <v>1</v>
      </c>
      <c r="C94" s="41">
        <v>1</v>
      </c>
      <c r="D94" s="41">
        <v>3</v>
      </c>
      <c r="E94" s="41">
        <v>1</v>
      </c>
      <c r="F94" s="35">
        <v>1</v>
      </c>
      <c r="G94" s="47" t="s">
        <v>34</v>
      </c>
      <c r="H94" s="156">
        <v>154</v>
      </c>
      <c r="I94" s="93">
        <f>SUM('6.Krepš.suv.'!I94+'7.Mok.apl.'!I94+'8.Mok.pav.'!I94+'9.Neform.šviet.'!I94+'11.Programai fin.(1)'!I94+'12. Programai fin. (2)'!I94)</f>
        <v>0</v>
      </c>
      <c r="J94" s="93">
        <f>SUM('6.Krepš.suv.'!J94+'7.Mok.apl.'!J94+'8.Mok.pav.'!J94+'9.Neform.šviet.'!J94+'11.Programai fin.(1)'!J94+'12. Programai fin. (2)'!J94)</f>
        <v>0</v>
      </c>
      <c r="K94" s="93">
        <f>SUM('6.Krepš.suv.'!K94+'7.Mok.apl.'!K94+'8.Mok.pav.'!K94+'9.Neform.šviet.'!K94+'11.Programai fin.(1)'!K94+'12. Programai fin. (2)'!K94)</f>
        <v>0</v>
      </c>
      <c r="L94" s="93">
        <f>SUM('6.Krepš.suv.'!L94+'7.Mok.apl.'!L94+'8.Mok.pav.'!L94+'9.Neform.šviet.'!L94+'11.Programai fin.(1)'!L94+'12. Programai fin. (2)'!L94)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26">
        <v>3</v>
      </c>
      <c r="B95" s="41">
        <v>1</v>
      </c>
      <c r="C95" s="41">
        <v>1</v>
      </c>
      <c r="D95" s="41">
        <v>3</v>
      </c>
      <c r="E95" s="41">
        <v>1</v>
      </c>
      <c r="F95" s="35">
        <v>2</v>
      </c>
      <c r="G95" s="47" t="s">
        <v>62</v>
      </c>
      <c r="H95" s="155">
        <v>155</v>
      </c>
      <c r="I95" s="93">
        <f>SUM('6.Krepš.suv.'!I95+'7.Mok.apl.'!I95+'8.Mok.pav.'!I95+'9.Neform.šviet.'!I95+'11.Programai fin.(1)'!I95+'12. Programai fin. (2)'!I95)</f>
        <v>1.9</v>
      </c>
      <c r="J95" s="93">
        <f>SUM('6.Krepš.suv.'!J95+'7.Mok.apl.'!J95+'8.Mok.pav.'!J95+'9.Neform.šviet.'!J95+'11.Programai fin.(1)'!J95+'12. Programai fin. (2)'!J95)</f>
        <v>1.9</v>
      </c>
      <c r="K95" s="93">
        <f>SUM('6.Krepš.suv.'!K95+'7.Mok.apl.'!K95+'8.Mok.pav.'!K95+'9.Neform.šviet.'!K95+'11.Programai fin.(1)'!K95+'12. Programai fin. (2)'!K95)</f>
        <v>1.9</v>
      </c>
      <c r="L95" s="93">
        <f>SUM('6.Krepš.suv.'!L95+'7.Mok.apl.'!L95+'8.Mok.pav.'!L95+'9.Neform.šviet.'!L95+'11.Programai fin.(1)'!L95+'12. Programai fin. (2)'!L95)</f>
        <v>1.9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38">
        <v>3</v>
      </c>
      <c r="B96" s="44">
        <v>1</v>
      </c>
      <c r="C96" s="44">
        <v>1</v>
      </c>
      <c r="D96" s="44">
        <v>4</v>
      </c>
      <c r="E96" s="44"/>
      <c r="F96" s="57"/>
      <c r="G96" s="49" t="s">
        <v>35</v>
      </c>
      <c r="H96" s="156">
        <v>156</v>
      </c>
      <c r="I96" s="105">
        <f>I97</f>
        <v>0</v>
      </c>
      <c r="J96" s="121">
        <f>J97</f>
        <v>0</v>
      </c>
      <c r="K96" s="122">
        <f>K97</f>
        <v>0</v>
      </c>
      <c r="L96" s="117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.5" customHeight="1">
      <c r="A97" s="26">
        <v>3</v>
      </c>
      <c r="B97" s="41">
        <v>1</v>
      </c>
      <c r="C97" s="41">
        <v>1</v>
      </c>
      <c r="D97" s="41">
        <v>4</v>
      </c>
      <c r="E97" s="41">
        <v>1</v>
      </c>
      <c r="F97" s="35"/>
      <c r="G97" s="47" t="s">
        <v>35</v>
      </c>
      <c r="H97" s="155">
        <v>157</v>
      </c>
      <c r="I97" s="101">
        <f>SUM(I98:I100)</f>
        <v>0</v>
      </c>
      <c r="J97" s="106">
        <f>SUM(J98:J100)</f>
        <v>0</v>
      </c>
      <c r="K97" s="107">
        <f>SUM(K98:K100)</f>
        <v>0</v>
      </c>
      <c r="L97" s="105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26">
        <v>3</v>
      </c>
      <c r="B98" s="41">
        <v>1</v>
      </c>
      <c r="C98" s="41">
        <v>1</v>
      </c>
      <c r="D98" s="41">
        <v>4</v>
      </c>
      <c r="E98" s="41">
        <v>1</v>
      </c>
      <c r="F98" s="35">
        <v>1</v>
      </c>
      <c r="G98" s="47" t="s">
        <v>36</v>
      </c>
      <c r="H98" s="156">
        <v>158</v>
      </c>
      <c r="I98" s="93">
        <f>SUM('6.Krepš.suv.'!I98+'7.Mok.apl.'!I98+'8.Mok.pav.'!I98+'9.Neform.šviet.'!I98+'11.Programai fin.(1)'!I98+'12. Programai fin. (2)'!I98)</f>
        <v>0</v>
      </c>
      <c r="J98" s="93">
        <f>SUM('6.Krepš.suv.'!J98+'7.Mok.apl.'!J98+'8.Mok.pav.'!J98+'9.Neform.šviet.'!J98+'11.Programai fin.(1)'!J98+'12. Programai fin. (2)'!J98)</f>
        <v>0</v>
      </c>
      <c r="K98" s="93">
        <f>SUM('6.Krepš.suv.'!K98+'7.Mok.apl.'!K98+'8.Mok.pav.'!K98+'9.Neform.šviet.'!K98+'11.Programai fin.(1)'!K98+'12. Programai fin. (2)'!K98)</f>
        <v>0</v>
      </c>
      <c r="L98" s="93">
        <f>SUM('6.Krepš.suv.'!L98+'7.Mok.apl.'!L98+'8.Mok.pav.'!L98+'9.Neform.šviet.'!L98+'11.Programai fin.(1)'!L98+'12. Programai fin. (2)'!L98)</f>
        <v>0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40">
        <v>3</v>
      </c>
      <c r="B99" s="46">
        <v>1</v>
      </c>
      <c r="C99" s="46">
        <v>1</v>
      </c>
      <c r="D99" s="46">
        <v>4</v>
      </c>
      <c r="E99" s="46">
        <v>1</v>
      </c>
      <c r="F99" s="29">
        <v>2</v>
      </c>
      <c r="G99" s="51" t="s">
        <v>37</v>
      </c>
      <c r="H99" s="155">
        <v>159</v>
      </c>
      <c r="I99" s="93">
        <f>SUM('6.Krepš.suv.'!I99+'7.Mok.apl.'!I99+'8.Mok.pav.'!I99+'9.Neform.šviet.'!I99+'11.Programai fin.(1)'!I99+'12. Programai fin. (2)'!I99)</f>
        <v>0</v>
      </c>
      <c r="J99" s="93">
        <f>SUM('6.Krepš.suv.'!J99+'7.Mok.apl.'!J99+'8.Mok.pav.'!J99+'9.Neform.šviet.'!J99+'11.Programai fin.(1)'!J99+'12. Programai fin. (2)'!J99)</f>
        <v>0</v>
      </c>
      <c r="K99" s="93">
        <f>SUM('6.Krepš.suv.'!K99+'7.Mok.apl.'!K99+'8.Mok.pav.'!K99+'9.Neform.šviet.'!K99+'11.Programai fin.(1)'!K99+'12. Programai fin. (2)'!K99)</f>
        <v>0</v>
      </c>
      <c r="L99" s="93">
        <f>SUM('6.Krepš.suv.'!L99+'7.Mok.apl.'!L99+'8.Mok.pav.'!L99+'9.Neform.šviet.'!L99+'11.Programai fin.(1)'!L99+'12. Programai fin. (2)'!L99)</f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6">
        <v>3</v>
      </c>
      <c r="B100" s="54">
        <v>1</v>
      </c>
      <c r="C100" s="54">
        <v>1</v>
      </c>
      <c r="D100" s="54">
        <v>4</v>
      </c>
      <c r="E100" s="54">
        <v>1</v>
      </c>
      <c r="F100" s="58">
        <v>3</v>
      </c>
      <c r="G100" s="54" t="s">
        <v>38</v>
      </c>
      <c r="H100" s="156">
        <v>160</v>
      </c>
      <c r="I100" s="93">
        <f>SUM('6.Krepš.suv.'!I100+'7.Mok.apl.'!I100+'8.Mok.pav.'!I100+'9.Neform.šviet.'!I100+'11.Programai fin.(1)'!I100+'12. Programai fin. (2)'!I100)</f>
        <v>0</v>
      </c>
      <c r="J100" s="93">
        <f>SUM('6.Krepš.suv.'!J100+'7.Mok.apl.'!J100+'8.Mok.pav.'!J100+'9.Neform.šviet.'!J100+'11.Programai fin.(1)'!J100+'12. Programai fin. (2)'!J100)</f>
        <v>0</v>
      </c>
      <c r="K100" s="93">
        <f>SUM('6.Krepš.suv.'!K100+'7.Mok.apl.'!K100+'8.Mok.pav.'!K100+'9.Neform.šviet.'!K100+'11.Programai fin.(1)'!K100+'12. Programai fin. (2)'!K100)</f>
        <v>0</v>
      </c>
      <c r="L100" s="93">
        <f>SUM('6.Krepš.suv.'!L100+'7.Mok.apl.'!L100+'8.Mok.pav.'!L100+'9.Neform.šviet.'!L100+'11.Programai fin.(1)'!L100+'12. Programai fin. (2)'!L100)</f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>
      <c r="A101" s="26">
        <v>3</v>
      </c>
      <c r="B101" s="41">
        <v>1</v>
      </c>
      <c r="C101" s="41">
        <v>1</v>
      </c>
      <c r="D101" s="41">
        <v>5</v>
      </c>
      <c r="E101" s="41"/>
      <c r="F101" s="35"/>
      <c r="G101" s="47" t="s">
        <v>63</v>
      </c>
      <c r="H101" s="155">
        <v>161</v>
      </c>
      <c r="I101" s="105">
        <f aca="true" t="shared" si="7" ref="I101:L102">I102</f>
        <v>0</v>
      </c>
      <c r="J101" s="106">
        <f t="shared" si="7"/>
        <v>0</v>
      </c>
      <c r="K101" s="107">
        <f t="shared" si="7"/>
        <v>0</v>
      </c>
      <c r="L101" s="105">
        <f t="shared" si="7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7.25" customHeight="1">
      <c r="A102" s="38">
        <v>3</v>
      </c>
      <c r="B102" s="44">
        <v>1</v>
      </c>
      <c r="C102" s="44">
        <v>1</v>
      </c>
      <c r="D102" s="44">
        <v>5</v>
      </c>
      <c r="E102" s="44">
        <v>1</v>
      </c>
      <c r="F102" s="57"/>
      <c r="G102" s="49" t="s">
        <v>63</v>
      </c>
      <c r="H102" s="156">
        <v>162</v>
      </c>
      <c r="I102" s="107">
        <f t="shared" si="7"/>
        <v>0</v>
      </c>
      <c r="J102" s="107">
        <f t="shared" si="7"/>
        <v>0</v>
      </c>
      <c r="K102" s="107">
        <f t="shared" si="7"/>
        <v>0</v>
      </c>
      <c r="L102" s="107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.5" customHeight="1">
      <c r="A103" s="37">
        <v>3</v>
      </c>
      <c r="B103" s="42">
        <v>1</v>
      </c>
      <c r="C103" s="42">
        <v>1</v>
      </c>
      <c r="D103" s="42">
        <v>5</v>
      </c>
      <c r="E103" s="42">
        <v>1</v>
      </c>
      <c r="F103" s="31">
        <v>1</v>
      </c>
      <c r="G103" s="48" t="s">
        <v>63</v>
      </c>
      <c r="H103" s="155">
        <v>163</v>
      </c>
      <c r="I103" s="93">
        <f>SUM('6.Krepš.suv.'!I103+'7.Mok.apl.'!I103+'8.Mok.pav.'!I103+'9.Neform.šviet.'!I103+'11.Programai fin.(1)'!I103+'12. Programai fin. (2)'!I103)</f>
        <v>0</v>
      </c>
      <c r="J103" s="93">
        <f>SUM('6.Krepš.suv.'!J103+'7.Mok.apl.'!J103+'8.Mok.pav.'!J103+'9.Neform.šviet.'!J103+'11.Programai fin.(1)'!J103+'12. Programai fin. (2)'!J103)</f>
        <v>0</v>
      </c>
      <c r="K103" s="93">
        <f>SUM('6.Krepš.suv.'!K103+'7.Mok.apl.'!K103+'8.Mok.pav.'!K103+'9.Neform.šviet.'!K103+'11.Programai fin.(1)'!K103+'12. Programai fin. (2)'!K103)</f>
        <v>0</v>
      </c>
      <c r="L103" s="93">
        <f>SUM('6.Krepš.suv.'!L103+'7.Mok.apl.'!L103+'8.Mok.pav.'!L103+'9.Neform.šviet.'!L103+'11.Programai fin.(1)'!L103+'12. Programai fin. (2)'!L103)</f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9.25" customHeight="1">
      <c r="A104" s="38">
        <v>3</v>
      </c>
      <c r="B104" s="44">
        <v>1</v>
      </c>
      <c r="C104" s="44">
        <v>2</v>
      </c>
      <c r="D104" s="44"/>
      <c r="E104" s="44"/>
      <c r="F104" s="57"/>
      <c r="G104" s="175" t="s">
        <v>103</v>
      </c>
      <c r="H104" s="156">
        <v>164</v>
      </c>
      <c r="I104" s="105">
        <f aca="true" t="shared" si="8" ref="I104:L105">I105</f>
        <v>0</v>
      </c>
      <c r="J104" s="121">
        <f t="shared" si="8"/>
        <v>0</v>
      </c>
      <c r="K104" s="122">
        <f t="shared" si="8"/>
        <v>0</v>
      </c>
      <c r="L104" s="117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26">
        <v>3</v>
      </c>
      <c r="B105" s="41">
        <v>1</v>
      </c>
      <c r="C105" s="41">
        <v>2</v>
      </c>
      <c r="D105" s="41">
        <v>1</v>
      </c>
      <c r="E105" s="41"/>
      <c r="F105" s="35"/>
      <c r="G105" s="47" t="s">
        <v>39</v>
      </c>
      <c r="H105" s="155">
        <v>165</v>
      </c>
      <c r="I105" s="101">
        <f t="shared" si="8"/>
        <v>0</v>
      </c>
      <c r="J105" s="106">
        <f t="shared" si="8"/>
        <v>0</v>
      </c>
      <c r="K105" s="107">
        <f t="shared" si="8"/>
        <v>0</v>
      </c>
      <c r="L105" s="105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40">
        <v>3</v>
      </c>
      <c r="B106" s="46">
        <v>1</v>
      </c>
      <c r="C106" s="46">
        <v>2</v>
      </c>
      <c r="D106" s="46">
        <v>1</v>
      </c>
      <c r="E106" s="46">
        <v>1</v>
      </c>
      <c r="F106" s="29"/>
      <c r="G106" s="51" t="s">
        <v>39</v>
      </c>
      <c r="H106" s="156">
        <v>166</v>
      </c>
      <c r="I106" s="105">
        <f>SUM(I107:I111)</f>
        <v>0</v>
      </c>
      <c r="J106" s="102">
        <f>SUM(J107:J111)</f>
        <v>0</v>
      </c>
      <c r="K106" s="103">
        <f>SUM(K107:K111)</f>
        <v>0</v>
      </c>
      <c r="L106" s="101">
        <f>SUM(L107:L111)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8">
        <v>3</v>
      </c>
      <c r="B107" s="54">
        <v>1</v>
      </c>
      <c r="C107" s="54">
        <v>2</v>
      </c>
      <c r="D107" s="54">
        <v>1</v>
      </c>
      <c r="E107" s="54">
        <v>1</v>
      </c>
      <c r="F107" s="58">
        <v>1</v>
      </c>
      <c r="G107" s="55" t="s">
        <v>64</v>
      </c>
      <c r="H107" s="155">
        <v>167</v>
      </c>
      <c r="I107" s="93">
        <f>SUM('6.Krepš.suv.'!I107+'7.Mok.apl.'!I107+'8.Mok.pav.'!I107+'9.Neform.šviet.'!I107+'11.Programai fin.(1)'!I107+'12. Programai fin. (2)'!I107)</f>
        <v>0</v>
      </c>
      <c r="J107" s="93">
        <f>SUM('6.Krepš.suv.'!J107+'7.Mok.apl.'!J107+'8.Mok.pav.'!J107+'9.Neform.šviet.'!J107+'11.Programai fin.(1)'!J107+'12. Programai fin. (2)'!J107)</f>
        <v>0</v>
      </c>
      <c r="K107" s="93">
        <f>SUM('6.Krepš.suv.'!K107+'7.Mok.apl.'!K107+'8.Mok.pav.'!K107+'9.Neform.šviet.'!K107+'11.Programai fin.(1)'!K107+'12. Programai fin. (2)'!K107)</f>
        <v>0</v>
      </c>
      <c r="L107" s="93">
        <f>SUM('6.Krepš.suv.'!L107+'7.Mok.apl.'!L107+'8.Mok.pav.'!L107+'9.Neform.šviet.'!L107+'11.Programai fin.(1)'!L107+'12. Programai fin. (2)'!L107)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2" customHeight="1">
      <c r="A108" s="26">
        <v>3</v>
      </c>
      <c r="B108" s="41">
        <v>1</v>
      </c>
      <c r="C108" s="41">
        <v>2</v>
      </c>
      <c r="D108" s="41">
        <v>1</v>
      </c>
      <c r="E108" s="41">
        <v>1</v>
      </c>
      <c r="F108" s="35">
        <v>2</v>
      </c>
      <c r="G108" s="47" t="s">
        <v>11</v>
      </c>
      <c r="H108" s="156">
        <v>168</v>
      </c>
      <c r="I108" s="93">
        <f>SUM('6.Krepš.suv.'!I108+'7.Mok.apl.'!I108+'8.Mok.pav.'!I108+'9.Neform.šviet.'!I108+'11.Programai fin.(1)'!I108+'12. Programai fin. (2)'!I108)</f>
        <v>0</v>
      </c>
      <c r="J108" s="93">
        <f>SUM('6.Krepš.suv.'!J108+'7.Mok.apl.'!J108+'8.Mok.pav.'!J108+'9.Neform.šviet.'!J108+'11.Programai fin.(1)'!J108+'12. Programai fin. (2)'!J108)</f>
        <v>0</v>
      </c>
      <c r="K108" s="93">
        <f>SUM('6.Krepš.suv.'!K108+'7.Mok.apl.'!K108+'8.Mok.pav.'!K108+'9.Neform.šviet.'!K108+'11.Programai fin.(1)'!K108+'12. Programai fin. (2)'!K108)</f>
        <v>0</v>
      </c>
      <c r="L108" s="93">
        <f>SUM('6.Krepš.suv.'!L108+'7.Mok.apl.'!L108+'8.Mok.pav.'!L108+'9.Neform.šviet.'!L108+'11.Programai fin.(1)'!L108+'12. Programai fin. (2)'!L108)</f>
        <v>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25" customHeight="1">
      <c r="A109" s="26">
        <v>3</v>
      </c>
      <c r="B109" s="41">
        <v>1</v>
      </c>
      <c r="C109" s="41">
        <v>2</v>
      </c>
      <c r="D109" s="26">
        <v>1</v>
      </c>
      <c r="E109" s="41">
        <v>1</v>
      </c>
      <c r="F109" s="35">
        <v>3</v>
      </c>
      <c r="G109" s="47" t="s">
        <v>40</v>
      </c>
      <c r="H109" s="155">
        <v>169</v>
      </c>
      <c r="I109" s="93">
        <f>SUM('6.Krepš.suv.'!I109+'7.Mok.apl.'!I109+'8.Mok.pav.'!I109+'9.Neform.šviet.'!I109+'11.Programai fin.(1)'!I109+'12. Programai fin. (2)'!I109)</f>
        <v>0</v>
      </c>
      <c r="J109" s="93">
        <f>SUM('6.Krepš.suv.'!J109+'7.Mok.apl.'!J109+'8.Mok.pav.'!J109+'9.Neform.šviet.'!J109+'11.Programai fin.(1)'!J109+'12. Programai fin. (2)'!J109)</f>
        <v>0</v>
      </c>
      <c r="K109" s="93">
        <f>SUM('6.Krepš.suv.'!K109+'7.Mok.apl.'!K109+'8.Mok.pav.'!K109+'9.Neform.šviet.'!K109+'11.Programai fin.(1)'!K109+'12. Programai fin. (2)'!K109)</f>
        <v>0</v>
      </c>
      <c r="L109" s="93">
        <f>SUM('6.Krepš.suv.'!L109+'7.Mok.apl.'!L109+'8.Mok.pav.'!L109+'9.Neform.šviet.'!L109+'11.Programai fin.(1)'!L109+'12. Programai fin. (2)'!L109)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6">
        <v>3</v>
      </c>
      <c r="B110" s="41">
        <v>1</v>
      </c>
      <c r="C110" s="41">
        <v>2</v>
      </c>
      <c r="D110" s="26">
        <v>1</v>
      </c>
      <c r="E110" s="41">
        <v>1</v>
      </c>
      <c r="F110" s="35">
        <v>4</v>
      </c>
      <c r="G110" s="47" t="s">
        <v>65</v>
      </c>
      <c r="H110" s="156">
        <v>170</v>
      </c>
      <c r="I110" s="93">
        <f>SUM('6.Krepš.suv.'!I110+'7.Mok.apl.'!I110+'8.Mok.pav.'!I110+'9.Neform.šviet.'!I110+'11.Programai fin.(1)'!I110+'12. Programai fin. (2)'!I110)</f>
        <v>0</v>
      </c>
      <c r="J110" s="93">
        <f>SUM('6.Krepš.suv.'!J110+'7.Mok.apl.'!J110+'8.Mok.pav.'!J110+'9.Neform.šviet.'!J110+'11.Programai fin.(1)'!J110+'12. Programai fin. (2)'!J110)</f>
        <v>0</v>
      </c>
      <c r="K110" s="93">
        <f>SUM('6.Krepš.suv.'!K110+'7.Mok.apl.'!K110+'8.Mok.pav.'!K110+'9.Neform.šviet.'!K110+'11.Programai fin.(1)'!K110+'12. Programai fin. (2)'!K110)</f>
        <v>0</v>
      </c>
      <c r="L110" s="93">
        <f>SUM('6.Krepš.suv.'!L110+'7.Mok.apl.'!L110+'8.Mok.pav.'!L110+'9.Neform.šviet.'!L110+'11.Programai fin.(1)'!L110+'12. Programai fin. (2)'!L110)</f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 customHeight="1">
      <c r="A111" s="38">
        <v>3</v>
      </c>
      <c r="B111" s="54">
        <v>1</v>
      </c>
      <c r="C111" s="54">
        <v>2</v>
      </c>
      <c r="D111" s="53">
        <v>1</v>
      </c>
      <c r="E111" s="54">
        <v>1</v>
      </c>
      <c r="F111" s="58">
        <v>5</v>
      </c>
      <c r="G111" s="55" t="s">
        <v>66</v>
      </c>
      <c r="H111" s="155">
        <v>171</v>
      </c>
      <c r="I111" s="93">
        <f>SUM('6.Krepš.suv.'!I111+'7.Mok.apl.'!I111+'8.Mok.pav.'!I111+'9.Neform.šviet.'!I111+'11.Programai fin.(1)'!I111+'12. Programai fin. (2)'!I111)</f>
        <v>0</v>
      </c>
      <c r="J111" s="93">
        <f>SUM('6.Krepš.suv.'!J111+'7.Mok.apl.'!J111+'8.Mok.pav.'!J111+'9.Neform.šviet.'!J111+'11.Programai fin.(1)'!J111+'12. Programai fin. (2)'!J111)</f>
        <v>0</v>
      </c>
      <c r="K111" s="93">
        <f>SUM('6.Krepš.suv.'!K111+'7.Mok.apl.'!K111+'8.Mok.pav.'!K111+'9.Neform.šviet.'!K111+'11.Programai fin.(1)'!K111+'12. Programai fin. (2)'!K111)</f>
        <v>0</v>
      </c>
      <c r="L111" s="93">
        <f>SUM('6.Krepš.suv.'!L111+'7.Mok.apl.'!L111+'8.Mok.pav.'!L111+'9.Neform.šviet.'!L111+'11.Programai fin.(1)'!L111+'12. Programai fin. (2)'!L111)</f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7.25" customHeight="1">
      <c r="A112" s="26">
        <v>3</v>
      </c>
      <c r="B112" s="41">
        <v>1</v>
      </c>
      <c r="C112" s="41">
        <v>3</v>
      </c>
      <c r="D112" s="26"/>
      <c r="E112" s="41"/>
      <c r="F112" s="35"/>
      <c r="G112" s="174" t="s">
        <v>67</v>
      </c>
      <c r="H112" s="156">
        <v>172</v>
      </c>
      <c r="I112" s="105">
        <f>SUM(I113+I117)</f>
        <v>0</v>
      </c>
      <c r="J112" s="106">
        <f>SUM(J113+J117)</f>
        <v>0</v>
      </c>
      <c r="K112" s="107">
        <f>SUM(K113+K117)</f>
        <v>0</v>
      </c>
      <c r="L112" s="105">
        <f>SUM(L113+L117)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>
      <c r="A113" s="40">
        <v>3</v>
      </c>
      <c r="B113" s="46">
        <v>1</v>
      </c>
      <c r="C113" s="46">
        <v>3</v>
      </c>
      <c r="D113" s="40">
        <v>1</v>
      </c>
      <c r="E113" s="26"/>
      <c r="F113" s="29"/>
      <c r="G113" s="51" t="s">
        <v>73</v>
      </c>
      <c r="H113" s="155">
        <v>173</v>
      </c>
      <c r="I113" s="101">
        <f>I114</f>
        <v>0</v>
      </c>
      <c r="J113" s="102">
        <f>J114</f>
        <v>0</v>
      </c>
      <c r="K113" s="103">
        <f>K114</f>
        <v>0</v>
      </c>
      <c r="L113" s="101">
        <f>L114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26">
        <v>3</v>
      </c>
      <c r="B114" s="41">
        <v>1</v>
      </c>
      <c r="C114" s="41">
        <v>3</v>
      </c>
      <c r="D114" s="26">
        <v>1</v>
      </c>
      <c r="E114" s="26">
        <v>1</v>
      </c>
      <c r="F114" s="35"/>
      <c r="G114" s="47" t="s">
        <v>73</v>
      </c>
      <c r="H114" s="156">
        <v>174</v>
      </c>
      <c r="I114" s="105">
        <f>I116</f>
        <v>0</v>
      </c>
      <c r="J114" s="106">
        <f>J116</f>
        <v>0</v>
      </c>
      <c r="K114" s="107">
        <f>K116</f>
        <v>0</v>
      </c>
      <c r="L114" s="105">
        <f>L116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>
      <c r="A115" s="225">
        <v>1</v>
      </c>
      <c r="B115" s="223"/>
      <c r="C115" s="223"/>
      <c r="D115" s="223"/>
      <c r="E115" s="223"/>
      <c r="F115" s="224"/>
      <c r="G115" s="170">
        <v>2</v>
      </c>
      <c r="H115" s="171">
        <v>3</v>
      </c>
      <c r="I115" s="165">
        <v>4</v>
      </c>
      <c r="J115" s="163">
        <v>5</v>
      </c>
      <c r="K115" s="164">
        <v>6</v>
      </c>
      <c r="L115" s="165">
        <v>7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.5" customHeight="1">
      <c r="A116" s="26">
        <v>3</v>
      </c>
      <c r="B116" s="47">
        <v>1</v>
      </c>
      <c r="C116" s="26">
        <v>3</v>
      </c>
      <c r="D116" s="41">
        <v>1</v>
      </c>
      <c r="E116" s="41">
        <v>1</v>
      </c>
      <c r="F116" s="35">
        <v>1</v>
      </c>
      <c r="G116" s="126" t="s">
        <v>73</v>
      </c>
      <c r="H116" s="153">
        <v>175</v>
      </c>
      <c r="I116" s="93">
        <f>SUM('6.Krepš.suv.'!I116+'7.Mok.apl.'!I116+'8.Mok.pav.'!I116+'9.Neform.šviet.'!I116+'11.Programai fin.(1)'!I116+'12. Programai fin. (2)'!I116)</f>
        <v>0</v>
      </c>
      <c r="J116" s="93">
        <f>SUM('6.Krepš.suv.'!J116+'7.Mok.apl.'!J116+'8.Mok.pav.'!J116+'9.Neform.šviet.'!J116+'11.Programai fin.(1)'!J116+'12. Programai fin. (2)'!J116)</f>
        <v>0</v>
      </c>
      <c r="K116" s="93">
        <f>SUM('6.Krepš.suv.'!K116+'7.Mok.apl.'!K116+'8.Mok.pav.'!K116+'9.Neform.šviet.'!K116+'11.Programai fin.(1)'!K116+'12. Programai fin. (2)'!K116)</f>
        <v>0</v>
      </c>
      <c r="L116" s="93">
        <f>SUM('6.Krepš.suv.'!L116+'7.Mok.apl.'!L116+'8.Mok.pav.'!L116+'9.Neform.šviet.'!L116+'11.Programai fin.(1)'!L116+'12. Programai fin. (2)'!L116)</f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6">
        <v>3</v>
      </c>
      <c r="B117" s="47">
        <v>1</v>
      </c>
      <c r="C117" s="26">
        <v>3</v>
      </c>
      <c r="D117" s="41">
        <v>2</v>
      </c>
      <c r="E117" s="41"/>
      <c r="F117" s="35"/>
      <c r="G117" s="47" t="s">
        <v>41</v>
      </c>
      <c r="H117" s="157">
        <v>176</v>
      </c>
      <c r="I117" s="105">
        <f>I118</f>
        <v>0</v>
      </c>
      <c r="J117" s="106">
        <f>J118</f>
        <v>0</v>
      </c>
      <c r="K117" s="107">
        <f>K118</f>
        <v>0</v>
      </c>
      <c r="L117" s="105">
        <f>L118</f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40">
        <v>3</v>
      </c>
      <c r="B118" s="51">
        <v>1</v>
      </c>
      <c r="C118" s="40">
        <v>3</v>
      </c>
      <c r="D118" s="46">
        <v>2</v>
      </c>
      <c r="E118" s="46">
        <v>1</v>
      </c>
      <c r="F118" s="29"/>
      <c r="G118" s="51" t="s">
        <v>41</v>
      </c>
      <c r="H118" s="153">
        <v>177</v>
      </c>
      <c r="I118" s="101">
        <f>SUM(I119:I122)</f>
        <v>0</v>
      </c>
      <c r="J118" s="102">
        <f>SUM(J119:J122)</f>
        <v>0</v>
      </c>
      <c r="K118" s="103">
        <f>SUM(K119:K122)</f>
        <v>0</v>
      </c>
      <c r="L118" s="101">
        <f>SUM(L119:L122)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 customHeight="1">
      <c r="A119" s="26">
        <v>3</v>
      </c>
      <c r="B119" s="47">
        <v>1</v>
      </c>
      <c r="C119" s="26">
        <v>3</v>
      </c>
      <c r="D119" s="41">
        <v>2</v>
      </c>
      <c r="E119" s="41">
        <v>1</v>
      </c>
      <c r="F119" s="35">
        <v>1</v>
      </c>
      <c r="G119" s="47" t="s">
        <v>68</v>
      </c>
      <c r="H119" s="157">
        <v>178</v>
      </c>
      <c r="I119" s="93">
        <f>SUM('6.Krepš.suv.'!I119+'7.Mok.apl.'!I119+'8.Mok.pav.'!I119+'9.Neform.šviet.'!I119+'11.Programai fin.(1)'!I119+'12. Programai fin. (2)'!I119)</f>
        <v>0</v>
      </c>
      <c r="J119" s="93">
        <f>SUM('6.Krepš.suv.'!J119+'7.Mok.apl.'!J119+'8.Mok.pav.'!J119+'9.Neform.šviet.'!J119+'11.Programai fin.(1)'!J119+'12. Programai fin. (2)'!J119)</f>
        <v>0</v>
      </c>
      <c r="K119" s="93">
        <f>SUM('6.Krepš.suv.'!K119+'7.Mok.apl.'!K119+'8.Mok.pav.'!K119+'9.Neform.šviet.'!K119+'11.Programai fin.(1)'!K119+'12. Programai fin. (2)'!K119)</f>
        <v>0</v>
      </c>
      <c r="L119" s="93">
        <f>SUM('6.Krepš.suv.'!L119+'7.Mok.apl.'!L119+'8.Mok.pav.'!L119+'9.Neform.šviet.'!L119+'11.Programai fin.(1)'!L119+'12. Programai fin. (2)'!L119)</f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>
      <c r="A120" s="26">
        <v>3</v>
      </c>
      <c r="B120" s="47">
        <v>1</v>
      </c>
      <c r="C120" s="26">
        <v>3</v>
      </c>
      <c r="D120" s="41">
        <v>2</v>
      </c>
      <c r="E120" s="41">
        <v>1</v>
      </c>
      <c r="F120" s="35">
        <v>2</v>
      </c>
      <c r="G120" s="47" t="s">
        <v>88</v>
      </c>
      <c r="H120" s="153">
        <v>179</v>
      </c>
      <c r="I120" s="93">
        <f>SUM('6.Krepš.suv.'!I120+'7.Mok.apl.'!I120+'8.Mok.pav.'!I120+'9.Neform.šviet.'!I120+'11.Programai fin.(1)'!I120+'12. Programai fin. (2)'!I120)</f>
        <v>0</v>
      </c>
      <c r="J120" s="93">
        <f>SUM('6.Krepš.suv.'!J120+'7.Mok.apl.'!J120+'8.Mok.pav.'!J120+'9.Neform.šviet.'!J120+'11.Programai fin.(1)'!J120+'12. Programai fin. (2)'!J120)</f>
        <v>0</v>
      </c>
      <c r="K120" s="93">
        <f>SUM('6.Krepš.suv.'!K120+'7.Mok.apl.'!K120+'8.Mok.pav.'!K120+'9.Neform.šviet.'!K120+'11.Programai fin.(1)'!K120+'12. Programai fin. (2)'!K120)</f>
        <v>0</v>
      </c>
      <c r="L120" s="93">
        <f>SUM('6.Krepš.suv.'!L120+'7.Mok.apl.'!L120+'8.Mok.pav.'!L120+'9.Neform.šviet.'!L120+'11.Programai fin.(1)'!L120+'12. Programai fin. (2)'!L120)</f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6">
        <v>3</v>
      </c>
      <c r="B121" s="47">
        <v>1</v>
      </c>
      <c r="C121" s="26">
        <v>3</v>
      </c>
      <c r="D121" s="41">
        <v>2</v>
      </c>
      <c r="E121" s="41">
        <v>1</v>
      </c>
      <c r="F121" s="35">
        <v>3</v>
      </c>
      <c r="G121" s="47" t="s">
        <v>42</v>
      </c>
      <c r="H121" s="157">
        <v>180</v>
      </c>
      <c r="I121" s="93">
        <f>SUM('6.Krepš.suv.'!I121+'7.Mok.apl.'!I121+'8.Mok.pav.'!I121+'9.Neform.šviet.'!I121+'11.Programai fin.(1)'!I121+'12. Programai fin. (2)'!I121)</f>
        <v>0</v>
      </c>
      <c r="J121" s="93">
        <f>SUM('6.Krepš.suv.'!J121+'7.Mok.apl.'!J121+'8.Mok.pav.'!J121+'9.Neform.šviet.'!J121+'11.Programai fin.(1)'!J121+'12. Programai fin. (2)'!J121)</f>
        <v>0</v>
      </c>
      <c r="K121" s="93">
        <f>SUM('6.Krepš.suv.'!K121+'7.Mok.apl.'!K121+'8.Mok.pav.'!K121+'9.Neform.šviet.'!K121+'11.Programai fin.(1)'!K121+'12. Programai fin. (2)'!K121)</f>
        <v>0</v>
      </c>
      <c r="L121" s="93">
        <f>SUM('6.Krepš.suv.'!L121+'7.Mok.apl.'!L121+'8.Mok.pav.'!L121+'9.Neform.šviet.'!L121+'11.Programai fin.(1)'!L121+'12. Programai fin. (2)'!L121)</f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.5" customHeight="1">
      <c r="A122" s="26">
        <v>3</v>
      </c>
      <c r="B122" s="47">
        <v>1</v>
      </c>
      <c r="C122" s="26">
        <v>3</v>
      </c>
      <c r="D122" s="41">
        <v>2</v>
      </c>
      <c r="E122" s="41">
        <v>1</v>
      </c>
      <c r="F122" s="35">
        <v>4</v>
      </c>
      <c r="G122" s="41" t="s">
        <v>69</v>
      </c>
      <c r="H122" s="153">
        <v>181</v>
      </c>
      <c r="I122" s="93">
        <f>SUM('6.Krepš.suv.'!I122+'7.Mok.apl.'!I122+'8.Mok.pav.'!I122+'9.Neform.šviet.'!I122+'11.Programai fin.(1)'!I122+'12. Programai fin. (2)'!I122)</f>
        <v>0</v>
      </c>
      <c r="J122" s="93">
        <f>SUM('6.Krepš.suv.'!J122+'7.Mok.apl.'!J122+'8.Mok.pav.'!J122+'9.Neform.šviet.'!J122+'11.Programai fin.(1)'!J122+'12. Programai fin. (2)'!J122)</f>
        <v>0</v>
      </c>
      <c r="K122" s="93">
        <f>SUM('6.Krepš.suv.'!K122+'7.Mok.apl.'!K122+'8.Mok.pav.'!K122+'9.Neform.šviet.'!K122+'11.Programai fin.(1)'!K122+'12. Programai fin. (2)'!K122)</f>
        <v>0</v>
      </c>
      <c r="L122" s="93">
        <f>SUM('6.Krepš.suv.'!L122+'7.Mok.apl.'!L122+'8.Mok.pav.'!L122+'9.Neform.šviet.'!L122+'11.Programai fin.(1)'!L122+'12. Programai fin. (2)'!L122)</f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8.5" customHeight="1">
      <c r="A123" s="40">
        <v>3</v>
      </c>
      <c r="B123" s="46">
        <v>1</v>
      </c>
      <c r="C123" s="46">
        <v>4</v>
      </c>
      <c r="D123" s="46"/>
      <c r="E123" s="46"/>
      <c r="F123" s="29"/>
      <c r="G123" s="173" t="s">
        <v>72</v>
      </c>
      <c r="H123" s="157">
        <v>182</v>
      </c>
      <c r="I123" s="101">
        <f aca="true" t="shared" si="9" ref="I123:L125">I124</f>
        <v>0</v>
      </c>
      <c r="J123" s="102">
        <f t="shared" si="9"/>
        <v>0</v>
      </c>
      <c r="K123" s="103">
        <f t="shared" si="9"/>
        <v>0</v>
      </c>
      <c r="L123" s="103">
        <f t="shared" si="9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8">
        <v>3</v>
      </c>
      <c r="B124" s="54">
        <v>1</v>
      </c>
      <c r="C124" s="54">
        <v>4</v>
      </c>
      <c r="D124" s="54">
        <v>1</v>
      </c>
      <c r="E124" s="54"/>
      <c r="F124" s="58"/>
      <c r="G124" s="55" t="s">
        <v>72</v>
      </c>
      <c r="H124" s="153">
        <v>183</v>
      </c>
      <c r="I124" s="118">
        <f t="shared" si="9"/>
        <v>0</v>
      </c>
      <c r="J124" s="119">
        <f t="shared" si="9"/>
        <v>0</v>
      </c>
      <c r="K124" s="120">
        <f t="shared" si="9"/>
        <v>0</v>
      </c>
      <c r="L124" s="120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.75" customHeight="1">
      <c r="A125" s="26">
        <v>3</v>
      </c>
      <c r="B125" s="41">
        <v>1</v>
      </c>
      <c r="C125" s="41">
        <v>4</v>
      </c>
      <c r="D125" s="41">
        <v>1</v>
      </c>
      <c r="E125" s="41">
        <v>1</v>
      </c>
      <c r="F125" s="35"/>
      <c r="G125" s="47" t="s">
        <v>72</v>
      </c>
      <c r="H125" s="157">
        <v>184</v>
      </c>
      <c r="I125" s="105">
        <f t="shared" si="9"/>
        <v>0</v>
      </c>
      <c r="J125" s="106">
        <f t="shared" si="9"/>
        <v>0</v>
      </c>
      <c r="K125" s="107">
        <f t="shared" si="9"/>
        <v>0</v>
      </c>
      <c r="L125" s="107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>
      <c r="A126" s="34">
        <v>3</v>
      </c>
      <c r="B126" s="37">
        <v>1</v>
      </c>
      <c r="C126" s="42">
        <v>4</v>
      </c>
      <c r="D126" s="42">
        <v>1</v>
      </c>
      <c r="E126" s="42">
        <v>1</v>
      </c>
      <c r="F126" s="31">
        <v>1</v>
      </c>
      <c r="G126" s="48" t="s">
        <v>86</v>
      </c>
      <c r="H126" s="153">
        <v>185</v>
      </c>
      <c r="I126" s="93">
        <f>SUM('6.Krepš.suv.'!I126+'7.Mok.apl.'!I126+'8.Mok.pav.'!I126+'9.Neform.šviet.'!I126+'11.Programai fin.(1)'!I126+'12. Programai fin. (2)'!I126)</f>
        <v>0</v>
      </c>
      <c r="J126" s="93">
        <f>SUM('6.Krepš.suv.'!J126+'7.Mok.apl.'!J126+'8.Mok.pav.'!J126+'9.Neform.šviet.'!J126+'11.Programai fin.(1)'!J126+'12. Programai fin. (2)'!J126)</f>
        <v>0</v>
      </c>
      <c r="K126" s="93">
        <f>SUM('6.Krepš.suv.'!K126+'7.Mok.apl.'!K126+'8.Mok.pav.'!K126+'9.Neform.šviet.'!K126+'11.Programai fin.(1)'!K126+'12. Programai fin. (2)'!K126)</f>
        <v>0</v>
      </c>
      <c r="L126" s="93">
        <f>SUM('6.Krepš.suv.'!L126+'7.Mok.apl.'!L126+'8.Mok.pav.'!L126+'9.Neform.šviet.'!L126+'11.Programai fin.(1)'!L126+'12. Programai fin. (2)'!L126)</f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6.25" customHeight="1">
      <c r="A127" s="27">
        <v>3</v>
      </c>
      <c r="B127" s="41">
        <v>1</v>
      </c>
      <c r="C127" s="41">
        <v>5</v>
      </c>
      <c r="D127" s="41"/>
      <c r="E127" s="41"/>
      <c r="F127" s="35"/>
      <c r="G127" s="174" t="s">
        <v>92</v>
      </c>
      <c r="H127" s="157">
        <v>186</v>
      </c>
      <c r="I127" s="125">
        <f aca="true" t="shared" si="10" ref="I127:L128">I128</f>
        <v>0</v>
      </c>
      <c r="J127" s="125">
        <f t="shared" si="10"/>
        <v>0</v>
      </c>
      <c r="K127" s="125">
        <f t="shared" si="10"/>
        <v>0</v>
      </c>
      <c r="L127" s="125">
        <f t="shared" si="10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.5" customHeight="1">
      <c r="A128" s="27">
        <v>3</v>
      </c>
      <c r="B128" s="41">
        <v>1</v>
      </c>
      <c r="C128" s="41">
        <v>5</v>
      </c>
      <c r="D128" s="41">
        <v>1</v>
      </c>
      <c r="E128" s="41"/>
      <c r="F128" s="35"/>
      <c r="G128" s="126" t="s">
        <v>92</v>
      </c>
      <c r="H128" s="153">
        <v>187</v>
      </c>
      <c r="I128" s="125">
        <f t="shared" si="10"/>
        <v>0</v>
      </c>
      <c r="J128" s="125">
        <f t="shared" si="10"/>
        <v>0</v>
      </c>
      <c r="K128" s="125">
        <f t="shared" si="10"/>
        <v>0</v>
      </c>
      <c r="L128" s="125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 customHeight="1">
      <c r="A129" s="27">
        <v>3</v>
      </c>
      <c r="B129" s="41">
        <v>1</v>
      </c>
      <c r="C129" s="41">
        <v>5</v>
      </c>
      <c r="D129" s="41">
        <v>1</v>
      </c>
      <c r="E129" s="41">
        <v>1</v>
      </c>
      <c r="F129" s="35"/>
      <c r="G129" s="126" t="s">
        <v>92</v>
      </c>
      <c r="H129" s="157">
        <v>188</v>
      </c>
      <c r="I129" s="125">
        <f>SUM(I130:I132)</f>
        <v>0</v>
      </c>
      <c r="J129" s="125">
        <f>SUM(J130:J132)</f>
        <v>0</v>
      </c>
      <c r="K129" s="125">
        <f>SUM(K130:K132)</f>
        <v>0</v>
      </c>
      <c r="L129" s="125">
        <f>SUM(L130:L132)</f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7">
        <v>3</v>
      </c>
      <c r="B130" s="41">
        <v>1</v>
      </c>
      <c r="C130" s="41">
        <v>5</v>
      </c>
      <c r="D130" s="41">
        <v>1</v>
      </c>
      <c r="E130" s="41">
        <v>1</v>
      </c>
      <c r="F130" s="35">
        <v>1</v>
      </c>
      <c r="G130" s="126" t="s">
        <v>93</v>
      </c>
      <c r="H130" s="153">
        <v>189</v>
      </c>
      <c r="I130" s="93">
        <f>SUM('6.Krepš.suv.'!I130+'7.Mok.apl.'!I130+'8.Mok.pav.'!I130+'9.Neform.šviet.'!I130+'11.Programai fin.(1)'!I130+'12. Programai fin. (2)'!I130)</f>
        <v>0</v>
      </c>
      <c r="J130" s="93">
        <f>SUM('6.Krepš.suv.'!J130+'7.Mok.apl.'!J130+'8.Mok.pav.'!J130+'9.Neform.šviet.'!J130+'11.Programai fin.(1)'!J130+'12. Programai fin. (2)'!J130)</f>
        <v>0</v>
      </c>
      <c r="K130" s="93">
        <f>SUM('6.Krepš.suv.'!K130+'7.Mok.apl.'!K130+'8.Mok.pav.'!K130+'9.Neform.šviet.'!K130+'11.Programai fin.(1)'!K130+'12. Programai fin. (2)'!K130)</f>
        <v>0</v>
      </c>
      <c r="L130" s="93">
        <f>SUM('6.Krepš.suv.'!L130+'7.Mok.apl.'!L130+'8.Mok.pav.'!L130+'9.Neform.šviet.'!L130+'11.Programai fin.(1)'!L130+'12. Programai fin. (2)'!L130)</f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27">
        <v>3</v>
      </c>
      <c r="B131" s="41">
        <v>1</v>
      </c>
      <c r="C131" s="41">
        <v>5</v>
      </c>
      <c r="D131" s="41">
        <v>1</v>
      </c>
      <c r="E131" s="41">
        <v>1</v>
      </c>
      <c r="F131" s="35">
        <v>2</v>
      </c>
      <c r="G131" s="126" t="s">
        <v>94</v>
      </c>
      <c r="H131" s="157">
        <v>190</v>
      </c>
      <c r="I131" s="93">
        <f>SUM('6.Krepš.suv.'!I131+'7.Mok.apl.'!I131+'8.Mok.pav.'!I131+'9.Neform.šviet.'!I131+'11.Programai fin.(1)'!I131+'12. Programai fin. (2)'!I131)</f>
        <v>0</v>
      </c>
      <c r="J131" s="93">
        <f>SUM('6.Krepš.suv.'!J131+'7.Mok.apl.'!J131+'8.Mok.pav.'!J131+'9.Neform.šviet.'!J131+'11.Programai fin.(1)'!J131+'12. Programai fin. (2)'!J131)</f>
        <v>0</v>
      </c>
      <c r="K131" s="93">
        <f>SUM('6.Krepš.suv.'!K131+'7.Mok.apl.'!K131+'8.Mok.pav.'!K131+'9.Neform.šviet.'!K131+'11.Programai fin.(1)'!K131+'12. Programai fin. (2)'!K131)</f>
        <v>0</v>
      </c>
      <c r="L131" s="93">
        <f>SUM('6.Krepš.suv.'!L131+'7.Mok.apl.'!L131+'8.Mok.pav.'!L131+'9.Neform.šviet.'!L131+'11.Programai fin.(1)'!L131+'12. Programai fin. (2)'!L131)</f>
        <v>0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7.25" customHeight="1">
      <c r="A132" s="27">
        <v>3</v>
      </c>
      <c r="B132" s="41">
        <v>1</v>
      </c>
      <c r="C132" s="41">
        <v>5</v>
      </c>
      <c r="D132" s="41">
        <v>1</v>
      </c>
      <c r="E132" s="41">
        <v>1</v>
      </c>
      <c r="F132" s="35">
        <v>3</v>
      </c>
      <c r="G132" s="126" t="s">
        <v>95</v>
      </c>
      <c r="H132" s="153">
        <v>191</v>
      </c>
      <c r="I132" s="93">
        <f>SUM('6.Krepš.suv.'!I132+'7.Mok.apl.'!I132+'8.Mok.pav.'!I132+'9.Neform.šviet.'!I132+'11.Programai fin.(1)'!I132+'12. Programai fin. (2)'!I132)</f>
        <v>0</v>
      </c>
      <c r="J132" s="93">
        <f>SUM('6.Krepš.suv.'!J132+'7.Mok.apl.'!J132+'8.Mok.pav.'!J132+'9.Neform.šviet.'!J132+'11.Programai fin.(1)'!J132+'12. Programai fin. (2)'!J132)</f>
        <v>0</v>
      </c>
      <c r="K132" s="93">
        <f>SUM('6.Krepš.suv.'!K132+'7.Mok.apl.'!K132+'8.Mok.pav.'!K132+'9.Neform.šviet.'!K132+'11.Programai fin.(1)'!K132+'12. Programai fin. (2)'!K132)</f>
        <v>0</v>
      </c>
      <c r="L132" s="93">
        <f>SUM('6.Krepš.suv.'!L132+'7.Mok.apl.'!L132+'8.Mok.pav.'!L132+'9.Neform.šviet.'!L132+'11.Programai fin.(1)'!L132+'12. Programai fin. (2)'!L132)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>
      <c r="A133" s="79"/>
      <c r="B133" s="79"/>
      <c r="C133" s="80"/>
      <c r="D133" s="66"/>
      <c r="E133" s="81"/>
      <c r="F133" s="82"/>
      <c r="G133" s="83" t="s">
        <v>75</v>
      </c>
      <c r="H133" s="157">
        <v>298</v>
      </c>
      <c r="I133" s="112">
        <f>SUM(I30+I81)</f>
        <v>3316.6</v>
      </c>
      <c r="J133" s="113">
        <f>SUM(J30+J81)</f>
        <v>3316.6</v>
      </c>
      <c r="K133" s="113">
        <f>SUM(K30+K81)</f>
        <v>3316.6</v>
      </c>
      <c r="L133" s="114">
        <f>SUM(L30+L81)</f>
        <v>3316.6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9"/>
      <c r="B136" s="78"/>
      <c r="C136" s="78"/>
      <c r="D136" s="184"/>
      <c r="E136" s="184"/>
      <c r="F136" s="184"/>
      <c r="G136" s="185" t="s">
        <v>126</v>
      </c>
      <c r="H136" s="185"/>
      <c r="I136" s="3"/>
      <c r="J136" s="3"/>
      <c r="K136" s="211" t="s">
        <v>127</v>
      </c>
      <c r="L136" s="21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>
      <c r="A137" s="145"/>
      <c r="B137" s="146"/>
      <c r="C137" s="146"/>
      <c r="D137" s="212" t="s">
        <v>101</v>
      </c>
      <c r="E137" s="213"/>
      <c r="F137" s="213"/>
      <c r="G137" s="213"/>
      <c r="H137" s="213"/>
      <c r="I137" s="144" t="s">
        <v>70</v>
      </c>
      <c r="J137" s="3"/>
      <c r="K137" s="214" t="s">
        <v>71</v>
      </c>
      <c r="L137" s="2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5.75">
      <c r="B138" s="3"/>
      <c r="C138" s="3"/>
      <c r="D138" s="3"/>
      <c r="E138" s="3"/>
      <c r="F138" s="11"/>
      <c r="G138" s="3"/>
      <c r="H138" s="3"/>
      <c r="I138" s="124"/>
      <c r="J138" s="3"/>
      <c r="K138" s="124"/>
      <c r="L138" s="12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24"/>
      <c r="J139" s="3"/>
      <c r="K139" s="124"/>
      <c r="L139" s="12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1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7:19" ht="12.75">
      <c r="G146" s="123"/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</sheetData>
  <sheetProtection/>
  <protectedRanges>
    <protectedRange sqref="I127:L129" name="Range37"/>
    <protectedRange sqref="I35:L36 I40:L40 I45:L53 I55:L63 I69:L70 I74:L75 I79:L80 I86:L86 I89:L91 I94:L95 I98:L100 I103:L103 I107:L111 I116:L116 I119:L122 I126:L126 I130:L132" name="Islaidos 2.1"/>
    <protectedRange sqref="J25:L25" name="Range68"/>
    <protectedRange sqref="H26" name="Range73"/>
    <protectedRange sqref="A24:I24" name="Range72_1"/>
    <protectedRange sqref="K24:L24" name="Range67_1"/>
    <protectedRange sqref="L22" name="Range65_1"/>
    <protectedRange sqref="B6:L6" name="Range62_1"/>
    <protectedRange sqref="L21" name="Range64_1"/>
    <protectedRange sqref="L23" name="Range66_1"/>
    <protectedRange sqref="A20:J23 I25" name="Range73_1"/>
    <protectedRange sqref="G136:L136" name="Range74_1"/>
    <protectedRange sqref="A10:L10" name="Range69_1_1_1"/>
  </protectedRanges>
  <mergeCells count="28">
    <mergeCell ref="J1:L5"/>
    <mergeCell ref="G6:K6"/>
    <mergeCell ref="A7:L7"/>
    <mergeCell ref="G9:K9"/>
    <mergeCell ref="A10:L10"/>
    <mergeCell ref="G11:K11"/>
    <mergeCell ref="G12:K12"/>
    <mergeCell ref="B14:L14"/>
    <mergeCell ref="G16:K16"/>
    <mergeCell ref="G17:K17"/>
    <mergeCell ref="G18:K18"/>
    <mergeCell ref="A19:L19"/>
    <mergeCell ref="C23:J23"/>
    <mergeCell ref="G25:H25"/>
    <mergeCell ref="A27:F28"/>
    <mergeCell ref="G27:G28"/>
    <mergeCell ref="H27:H28"/>
    <mergeCell ref="I27:J27"/>
    <mergeCell ref="I25:L25"/>
    <mergeCell ref="D137:H137"/>
    <mergeCell ref="K137:L137"/>
    <mergeCell ref="K27:K28"/>
    <mergeCell ref="L27:L28"/>
    <mergeCell ref="A29:F29"/>
    <mergeCell ref="A54:F54"/>
    <mergeCell ref="A64:F64"/>
    <mergeCell ref="A115:F115"/>
    <mergeCell ref="K136:L13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T617"/>
  <sheetViews>
    <sheetView showZeros="0" tabSelected="1" zoomScaleSheetLayoutView="120" zoomScalePageLayoutView="0" workbookViewId="0" topLeftCell="A1">
      <selection activeCell="A1" sqref="A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5" t="s">
        <v>84</v>
      </c>
      <c r="H1" s="128"/>
      <c r="I1" s="127"/>
      <c r="J1" s="194" t="s">
        <v>102</v>
      </c>
      <c r="K1" s="195"/>
      <c r="L1" s="195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9"/>
      <c r="I2" s="130"/>
      <c r="J2" s="195"/>
      <c r="K2" s="195"/>
      <c r="L2" s="195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9"/>
      <c r="J3" s="195"/>
      <c r="K3" s="195"/>
      <c r="L3" s="195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9"/>
      <c r="I4" s="130"/>
      <c r="J4" s="195"/>
      <c r="K4" s="195"/>
      <c r="L4" s="195"/>
      <c r="M4" s="16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1"/>
      <c r="I5" s="130"/>
      <c r="J5" s="195"/>
      <c r="K5" s="195"/>
      <c r="L5" s="195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196" t="s">
        <v>104</v>
      </c>
      <c r="H6" s="197"/>
      <c r="I6" s="197"/>
      <c r="J6" s="197"/>
      <c r="K6" s="19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198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9"/>
      <c r="B9" s="140"/>
      <c r="C9" s="140"/>
      <c r="D9" s="140"/>
      <c r="E9" s="140"/>
      <c r="F9" s="140"/>
      <c r="G9" s="200" t="s">
        <v>98</v>
      </c>
      <c r="H9" s="200"/>
      <c r="I9" s="200"/>
      <c r="J9" s="200"/>
      <c r="K9" s="200"/>
      <c r="L9" s="14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191" t="s">
        <v>128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192" t="s">
        <v>129</v>
      </c>
      <c r="H11" s="192"/>
      <c r="I11" s="192"/>
      <c r="J11" s="192"/>
      <c r="K11" s="19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193" t="s">
        <v>99</v>
      </c>
      <c r="H12" s="193"/>
      <c r="I12" s="193"/>
      <c r="J12" s="193"/>
      <c r="K12" s="19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191" t="s">
        <v>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07" t="s">
        <v>130</v>
      </c>
      <c r="H16" s="192"/>
      <c r="I16" s="192"/>
      <c r="J16" s="192"/>
      <c r="K16" s="1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86" t="s">
        <v>100</v>
      </c>
      <c r="H17" s="186"/>
      <c r="I17" s="186"/>
      <c r="J17" s="186"/>
      <c r="K17" s="18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08" t="s">
        <v>105</v>
      </c>
      <c r="H18" s="209"/>
      <c r="I18" s="209"/>
      <c r="J18" s="209"/>
      <c r="K18" s="20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10" t="s">
        <v>97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7"/>
      <c r="L20" s="132" t="s">
        <v>9</v>
      </c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33" t="s">
        <v>89</v>
      </c>
      <c r="K21" s="134"/>
      <c r="L21" s="135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36"/>
      <c r="J22" s="136"/>
      <c r="K22" s="137" t="s">
        <v>0</v>
      </c>
      <c r="L22" s="12"/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35" t="s">
        <v>125</v>
      </c>
      <c r="D23" s="235"/>
      <c r="E23" s="235"/>
      <c r="F23" s="235"/>
      <c r="G23" s="235"/>
      <c r="H23" s="235"/>
      <c r="I23" s="235"/>
      <c r="J23" s="235"/>
      <c r="K23" s="137" t="s">
        <v>1</v>
      </c>
      <c r="L23" s="13">
        <v>190092729</v>
      </c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38" t="s">
        <v>7</v>
      </c>
      <c r="K24" s="12"/>
      <c r="L24" s="12"/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89" t="s">
        <v>8</v>
      </c>
      <c r="H25" s="190"/>
      <c r="I25" s="236" t="s">
        <v>125</v>
      </c>
      <c r="J25" s="235"/>
      <c r="K25" s="235"/>
      <c r="L25" s="235"/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0"/>
      <c r="B26" s="20"/>
      <c r="C26" s="20"/>
      <c r="D26" s="20"/>
      <c r="E26" s="20"/>
      <c r="F26" s="17"/>
      <c r="G26" s="18"/>
      <c r="H26" s="3"/>
      <c r="I26" s="18"/>
      <c r="J26" s="18"/>
      <c r="K26" s="19"/>
      <c r="L26" s="141" t="s">
        <v>2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6" t="s">
        <v>3</v>
      </c>
      <c r="B27" s="227"/>
      <c r="C27" s="228"/>
      <c r="D27" s="228"/>
      <c r="E27" s="228"/>
      <c r="F27" s="228"/>
      <c r="G27" s="201" t="s">
        <v>4</v>
      </c>
      <c r="H27" s="203" t="s">
        <v>80</v>
      </c>
      <c r="I27" s="205" t="s">
        <v>85</v>
      </c>
      <c r="J27" s="206"/>
      <c r="K27" s="215" t="s">
        <v>81</v>
      </c>
      <c r="L27" s="217" t="s">
        <v>5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9"/>
      <c r="B28" s="230"/>
      <c r="C28" s="230"/>
      <c r="D28" s="230"/>
      <c r="E28" s="230"/>
      <c r="F28" s="230"/>
      <c r="G28" s="202"/>
      <c r="H28" s="204"/>
      <c r="I28" s="142" t="s">
        <v>79</v>
      </c>
      <c r="J28" s="143" t="s">
        <v>78</v>
      </c>
      <c r="K28" s="216"/>
      <c r="L28" s="21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19" t="s">
        <v>76</v>
      </c>
      <c r="B29" s="220"/>
      <c r="C29" s="220"/>
      <c r="D29" s="220"/>
      <c r="E29" s="220"/>
      <c r="F29" s="221"/>
      <c r="G29" s="158">
        <v>2</v>
      </c>
      <c r="H29" s="159">
        <v>3</v>
      </c>
      <c r="I29" s="160" t="s">
        <v>77</v>
      </c>
      <c r="J29" s="161" t="s">
        <v>82</v>
      </c>
      <c r="K29" s="162">
        <v>6</v>
      </c>
      <c r="L29" s="16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2"/>
      <c r="D30" s="64"/>
      <c r="E30" s="65"/>
      <c r="F30" s="70"/>
      <c r="G30" s="72" t="s">
        <v>10</v>
      </c>
      <c r="H30" s="147">
        <v>1</v>
      </c>
      <c r="I30" s="90">
        <f>SUM(I31+I65+I41)</f>
        <v>3522.6</v>
      </c>
      <c r="J30" s="90">
        <f>SUM(J31+J65+J41)</f>
        <v>3522.6</v>
      </c>
      <c r="K30" s="90">
        <f>SUM(K31+K65+K41)</f>
        <v>3515.3999999999996</v>
      </c>
      <c r="L30" s="90">
        <f>SUM(L31+L65+L41)</f>
        <v>3515.3999999999996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4.75" customHeight="1">
      <c r="A31" s="39">
        <v>2</v>
      </c>
      <c r="B31" s="60">
        <v>1</v>
      </c>
      <c r="C31" s="46"/>
      <c r="D31" s="51"/>
      <c r="E31" s="40"/>
      <c r="F31" s="29"/>
      <c r="G31" s="60" t="s">
        <v>12</v>
      </c>
      <c r="H31" s="148">
        <v>2</v>
      </c>
      <c r="I31" s="90">
        <f>SUM(I32+I37)</f>
        <v>3002.8</v>
      </c>
      <c r="J31" s="90">
        <f>SUM(J32+J37)</f>
        <v>3002.8</v>
      </c>
      <c r="K31" s="91">
        <f>SUM(K32+K37)</f>
        <v>3002.7</v>
      </c>
      <c r="L31" s="92">
        <f>SUM(L32+L37)</f>
        <v>3002.7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7"/>
      <c r="E32" s="26"/>
      <c r="F32" s="35"/>
      <c r="G32" s="43" t="s">
        <v>13</v>
      </c>
      <c r="H32" s="147">
        <v>3</v>
      </c>
      <c r="I32" s="105">
        <f aca="true" t="shared" si="0" ref="I32:L33">SUM(I33)</f>
        <v>2282.1</v>
      </c>
      <c r="J32" s="105">
        <f t="shared" si="0"/>
        <v>2282.1</v>
      </c>
      <c r="K32" s="107">
        <f t="shared" si="0"/>
        <v>2282</v>
      </c>
      <c r="L32" s="105">
        <f t="shared" si="0"/>
        <v>2282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7">
        <v>1</v>
      </c>
      <c r="E33" s="26"/>
      <c r="F33" s="35"/>
      <c r="G33" s="41" t="s">
        <v>13</v>
      </c>
      <c r="H33" s="149">
        <v>4</v>
      </c>
      <c r="I33" s="105">
        <f t="shared" si="0"/>
        <v>2282.1</v>
      </c>
      <c r="J33" s="105">
        <f t="shared" si="0"/>
        <v>2282.1</v>
      </c>
      <c r="K33" s="107">
        <f t="shared" si="0"/>
        <v>2282</v>
      </c>
      <c r="L33" s="105">
        <f t="shared" si="0"/>
        <v>2282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7">
        <v>1</v>
      </c>
      <c r="E34" s="26">
        <v>1</v>
      </c>
      <c r="F34" s="35"/>
      <c r="G34" s="41" t="s">
        <v>74</v>
      </c>
      <c r="H34" s="147">
        <v>5</v>
      </c>
      <c r="I34" s="107">
        <f>SUM(I35:I36)</f>
        <v>2282.1</v>
      </c>
      <c r="J34" s="105">
        <f>SUM(J35:J36)</f>
        <v>2282.1</v>
      </c>
      <c r="K34" s="107">
        <f>SUM(K35:K36)</f>
        <v>2282</v>
      </c>
      <c r="L34" s="105">
        <f>SUM(L35:L36)</f>
        <v>2282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7">
        <v>1</v>
      </c>
      <c r="E35" s="26">
        <v>1</v>
      </c>
      <c r="F35" s="35">
        <v>1</v>
      </c>
      <c r="G35" s="41" t="s">
        <v>43</v>
      </c>
      <c r="H35" s="149">
        <v>6</v>
      </c>
      <c r="I35" s="93">
        <f>SUM('3.Valst.lešų suv.'!I35+'6.Krepš.suv.'!I35+'13. (Biudž.l.suvestinė)'!I35)</f>
        <v>2282.1</v>
      </c>
      <c r="J35" s="93">
        <f>SUM('3.Valst.lešų suv.'!J35+'6.Krepš.suv.'!J35+'13. (Biudž.l.suvestinė)'!J35)</f>
        <v>2282.1</v>
      </c>
      <c r="K35" s="93">
        <f>SUM('3.Valst.lešų suv.'!K35+'6.Krepš.suv.'!K35+'13. (Biudž.l.suvestinė)'!K35)</f>
        <v>2282</v>
      </c>
      <c r="L35" s="93">
        <f>SUM('3.Valst.lešų suv.'!L35+'6.Krepš.suv.'!L35+'13. (Biudž.l.suvestinė)'!L35)</f>
        <v>2282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7">
        <v>1</v>
      </c>
      <c r="E36" s="26">
        <v>1</v>
      </c>
      <c r="F36" s="35">
        <v>2</v>
      </c>
      <c r="G36" s="41" t="s">
        <v>14</v>
      </c>
      <c r="H36" s="147">
        <v>7</v>
      </c>
      <c r="I36" s="93">
        <f>SUM('3.Valst.lešų suv.'!I36+'6.Krepš.suv.'!I36+'13. (Biudž.l.suvestinė)'!I36)</f>
        <v>0</v>
      </c>
      <c r="J36" s="93">
        <f>SUM('3.Valst.lešų suv.'!J36+'6.Krepš.suv.'!J36+'13. (Biudž.l.suvestinė)'!J36)</f>
        <v>0</v>
      </c>
      <c r="K36" s="93">
        <f>SUM('3.Valst.lešų suv.'!K36+'6.Krepš.suv.'!K36+'13. (Biudž.l.suvestinė)'!K36)</f>
        <v>0</v>
      </c>
      <c r="L36" s="93">
        <f>SUM('3.Valst.lešų suv.'!L36+'6.Krepš.suv.'!L36+'13. (Biudž.l.suvestinė)'!L36)</f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7"/>
      <c r="E37" s="26"/>
      <c r="F37" s="35"/>
      <c r="G37" s="43" t="s">
        <v>44</v>
      </c>
      <c r="H37" s="149">
        <v>8</v>
      </c>
      <c r="I37" s="107">
        <f aca="true" t="shared" si="1" ref="I37:L39">I38</f>
        <v>720.7</v>
      </c>
      <c r="J37" s="105">
        <f t="shared" si="1"/>
        <v>720.7</v>
      </c>
      <c r="K37" s="107">
        <f t="shared" si="1"/>
        <v>720.7</v>
      </c>
      <c r="L37" s="105">
        <f t="shared" si="1"/>
        <v>720.7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7">
        <v>1</v>
      </c>
      <c r="E38" s="26"/>
      <c r="F38" s="35"/>
      <c r="G38" s="41" t="s">
        <v>44</v>
      </c>
      <c r="H38" s="147">
        <v>9</v>
      </c>
      <c r="I38" s="107">
        <f t="shared" si="1"/>
        <v>720.7</v>
      </c>
      <c r="J38" s="105">
        <f t="shared" si="1"/>
        <v>720.7</v>
      </c>
      <c r="K38" s="105">
        <f t="shared" si="1"/>
        <v>720.7</v>
      </c>
      <c r="L38" s="105">
        <f t="shared" si="1"/>
        <v>720.7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7">
        <v>1</v>
      </c>
      <c r="E39" s="26">
        <v>1</v>
      </c>
      <c r="F39" s="35"/>
      <c r="G39" s="41" t="s">
        <v>44</v>
      </c>
      <c r="H39" s="149">
        <v>10</v>
      </c>
      <c r="I39" s="105">
        <f t="shared" si="1"/>
        <v>720.7</v>
      </c>
      <c r="J39" s="105">
        <f t="shared" si="1"/>
        <v>720.7</v>
      </c>
      <c r="K39" s="105">
        <f t="shared" si="1"/>
        <v>720.7</v>
      </c>
      <c r="L39" s="105">
        <f t="shared" si="1"/>
        <v>720.7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7">
        <v>1</v>
      </c>
      <c r="E40" s="26">
        <v>1</v>
      </c>
      <c r="F40" s="35">
        <v>1</v>
      </c>
      <c r="G40" s="41" t="s">
        <v>44</v>
      </c>
      <c r="H40" s="147">
        <v>11</v>
      </c>
      <c r="I40" s="93">
        <f>SUM('3.Valst.lešų suv.'!I40+'6.Krepš.suv.'!I40+'13. (Biudž.l.suvestinė)'!I40)</f>
        <v>720.7</v>
      </c>
      <c r="J40" s="93">
        <f>SUM('3.Valst.lešų suv.'!J40+'6.Krepš.suv.'!J40+'13. (Biudž.l.suvestinė)'!J40)</f>
        <v>720.7</v>
      </c>
      <c r="K40" s="93">
        <f>SUM('3.Valst.lešų suv.'!K40+'6.Krepš.suv.'!K40+'13. (Biudž.l.suvestinė)'!K40)</f>
        <v>720.7</v>
      </c>
      <c r="L40" s="93">
        <f>SUM('3.Valst.lešų suv.'!L40+'6.Krepš.suv.'!L40+'13. (Biudž.l.suvestinė)'!L40)</f>
        <v>720.7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6"/>
      <c r="D41" s="51"/>
      <c r="E41" s="40"/>
      <c r="F41" s="29"/>
      <c r="G41" s="60" t="s">
        <v>45</v>
      </c>
      <c r="H41" s="148">
        <v>12</v>
      </c>
      <c r="I41" s="97">
        <f aca="true" t="shared" si="2" ref="I41:L43">I42</f>
        <v>204.20000000000002</v>
      </c>
      <c r="J41" s="98">
        <f t="shared" si="2"/>
        <v>204.20000000000002</v>
      </c>
      <c r="K41" s="97">
        <f t="shared" si="2"/>
        <v>204</v>
      </c>
      <c r="L41" s="97">
        <f t="shared" si="2"/>
        <v>204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7"/>
      <c r="E42" s="26"/>
      <c r="F42" s="35"/>
      <c r="G42" s="43" t="s">
        <v>45</v>
      </c>
      <c r="H42" s="147">
        <v>13</v>
      </c>
      <c r="I42" s="105">
        <f t="shared" si="2"/>
        <v>204.20000000000002</v>
      </c>
      <c r="J42" s="107">
        <f t="shared" si="2"/>
        <v>204.20000000000002</v>
      </c>
      <c r="K42" s="105">
        <f t="shared" si="2"/>
        <v>204</v>
      </c>
      <c r="L42" s="107">
        <f t="shared" si="2"/>
        <v>204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7">
        <v>1</v>
      </c>
      <c r="E43" s="26"/>
      <c r="F43" s="35"/>
      <c r="G43" s="41" t="s">
        <v>45</v>
      </c>
      <c r="H43" s="149">
        <v>14</v>
      </c>
      <c r="I43" s="105">
        <f t="shared" si="2"/>
        <v>204.20000000000002</v>
      </c>
      <c r="J43" s="107">
        <f t="shared" si="2"/>
        <v>204.20000000000002</v>
      </c>
      <c r="K43" s="117">
        <f t="shared" si="2"/>
        <v>204</v>
      </c>
      <c r="L43" s="117">
        <f t="shared" si="2"/>
        <v>204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4">
        <v>1</v>
      </c>
      <c r="D44" s="49">
        <v>1</v>
      </c>
      <c r="E44" s="38">
        <v>1</v>
      </c>
      <c r="F44" s="57"/>
      <c r="G44" s="44" t="s">
        <v>45</v>
      </c>
      <c r="H44" s="150">
        <v>15</v>
      </c>
      <c r="I44" s="118">
        <f>SUM(I45:I63)-I54</f>
        <v>204.20000000000002</v>
      </c>
      <c r="J44" s="119">
        <f>SUM(J45:J63)-J54</f>
        <v>204.20000000000002</v>
      </c>
      <c r="K44" s="119">
        <f>SUM(K45:K63)-K54</f>
        <v>204</v>
      </c>
      <c r="L44" s="120">
        <f>SUM(L45:L63)-L54</f>
        <v>204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8">
        <v>1</v>
      </c>
      <c r="E45" s="37">
        <v>1</v>
      </c>
      <c r="F45" s="32">
        <v>1</v>
      </c>
      <c r="G45" s="42" t="s">
        <v>15</v>
      </c>
      <c r="H45" s="149">
        <v>16</v>
      </c>
      <c r="I45" s="93">
        <f>SUM('3.Valst.lešų suv.'!I45+'6.Krepš.suv.'!I45+'13. (Biudž.l.suvestinė)'!I45)</f>
        <v>0</v>
      </c>
      <c r="J45" s="93">
        <f>SUM('3.Valst.lešų suv.'!J45+'6.Krepš.suv.'!J45+'13. (Biudž.l.suvestinė)'!J45)</f>
        <v>0</v>
      </c>
      <c r="K45" s="93">
        <f>SUM('3.Valst.lešų suv.'!K45+'6.Krepš.suv.'!K45+'13. (Biudž.l.suvestinė)'!K45)</f>
        <v>0</v>
      </c>
      <c r="L45" s="93">
        <f>SUM('3.Valst.lešų suv.'!L45+'6.Krepš.suv.'!L45+'13. (Biudž.l.suvestinė)'!L45)</f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8">
        <v>1</v>
      </c>
      <c r="E46" s="37">
        <v>1</v>
      </c>
      <c r="F46" s="31">
        <v>2</v>
      </c>
      <c r="G46" s="42" t="s">
        <v>16</v>
      </c>
      <c r="H46" s="147">
        <v>17</v>
      </c>
      <c r="I46" s="93">
        <f>SUM('3.Valst.lešų suv.'!I46+'6.Krepš.suv.'!I46+'13. (Biudž.l.suvestinė)'!I46)</f>
        <v>0.6</v>
      </c>
      <c r="J46" s="93">
        <f>SUM('3.Valst.lešų suv.'!J46+'6.Krepš.suv.'!J46+'13. (Biudž.l.suvestinė)'!J46)</f>
        <v>0.6</v>
      </c>
      <c r="K46" s="93">
        <f>SUM('3.Valst.lešų suv.'!K46+'6.Krepš.suv.'!K46+'13. (Biudž.l.suvestinė)'!K46)</f>
        <v>0.6</v>
      </c>
      <c r="L46" s="93">
        <f>SUM('3.Valst.lešų suv.'!L46+'6.Krepš.suv.'!L46+'13. (Biudž.l.suvestinė)'!L46)</f>
        <v>0.6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8">
        <v>1</v>
      </c>
      <c r="E47" s="37">
        <v>1</v>
      </c>
      <c r="F47" s="31">
        <v>5</v>
      </c>
      <c r="G47" s="42" t="s">
        <v>17</v>
      </c>
      <c r="H47" s="149">
        <v>18</v>
      </c>
      <c r="I47" s="93">
        <f>SUM('3.Valst.lešų suv.'!I47+'6.Krepš.suv.'!I47+'13. (Biudž.l.suvestinė)'!I47)</f>
        <v>9.8</v>
      </c>
      <c r="J47" s="93">
        <f>SUM('3.Valst.lešų suv.'!J47+'6.Krepš.suv.'!J47+'13. (Biudž.l.suvestinė)'!J47)</f>
        <v>9.8</v>
      </c>
      <c r="K47" s="93">
        <f>SUM('3.Valst.lešų suv.'!K47+'6.Krepš.suv.'!K47+'13. (Biudž.l.suvestinė)'!K47)</f>
        <v>9.8</v>
      </c>
      <c r="L47" s="93">
        <f>SUM('3.Valst.lešų suv.'!L47+'6.Krepš.suv.'!L47+'13. (Biudž.l.suvestinė)'!L47)</f>
        <v>9.8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8">
        <v>1</v>
      </c>
      <c r="E48" s="37">
        <v>1</v>
      </c>
      <c r="F48" s="31">
        <v>6</v>
      </c>
      <c r="G48" s="42" t="s">
        <v>18</v>
      </c>
      <c r="H48" s="147">
        <v>19</v>
      </c>
      <c r="I48" s="93">
        <f>SUM('3.Valst.lešų suv.'!I48+'6.Krepš.suv.'!I48+'13. (Biudž.l.suvestinė)'!I48)</f>
        <v>25.4</v>
      </c>
      <c r="J48" s="93">
        <f>SUM('3.Valst.lešų suv.'!J48+'6.Krepš.suv.'!J48+'13. (Biudž.l.suvestinė)'!J48)</f>
        <v>25.4</v>
      </c>
      <c r="K48" s="93">
        <f>SUM('3.Valst.lešų suv.'!K48+'6.Krepš.suv.'!K48+'13. (Biudž.l.suvestinė)'!K48)</f>
        <v>25.4</v>
      </c>
      <c r="L48" s="93">
        <f>SUM('3.Valst.lešų suv.'!L48+'6.Krepš.suv.'!L48+'13. (Biudž.l.suvestinė)'!L48)</f>
        <v>25.4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4">
        <v>2</v>
      </c>
      <c r="B49" s="76">
        <v>2</v>
      </c>
      <c r="C49" s="74">
        <v>1</v>
      </c>
      <c r="D49" s="75">
        <v>1</v>
      </c>
      <c r="E49" s="76">
        <v>1</v>
      </c>
      <c r="F49" s="68">
        <v>7</v>
      </c>
      <c r="G49" s="74" t="s">
        <v>46</v>
      </c>
      <c r="H49" s="148">
        <v>20</v>
      </c>
      <c r="I49" s="93">
        <f>SUM('3.Valst.lešų suv.'!I49+'6.Krepš.suv.'!I49+'13. (Biudž.l.suvestinė)'!I49)</f>
        <v>0</v>
      </c>
      <c r="J49" s="93">
        <f>SUM('3.Valst.lešų suv.'!J49+'6.Krepš.suv.'!J49+'13. (Biudž.l.suvestinė)'!J49)</f>
        <v>0</v>
      </c>
      <c r="K49" s="93">
        <f>SUM('3.Valst.lešų suv.'!K49+'6.Krepš.suv.'!K49+'13. (Biudž.l.suvestinė)'!K49)</f>
        <v>0</v>
      </c>
      <c r="L49" s="93">
        <f>SUM('3.Valst.lešų suv.'!L49+'6.Krepš.suv.'!L49+'13. (Biudž.l.suvestinė)'!L49)</f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8">
        <v>1</v>
      </c>
      <c r="E50" s="37">
        <v>1</v>
      </c>
      <c r="F50" s="31">
        <v>8</v>
      </c>
      <c r="G50" s="42" t="s">
        <v>19</v>
      </c>
      <c r="H50" s="147">
        <v>21</v>
      </c>
      <c r="I50" s="93">
        <f>SUM('3.Valst.lešų suv.'!I50+'6.Krepš.suv.'!I50+'13. (Biudž.l.suvestinė)'!I50)</f>
        <v>17.2</v>
      </c>
      <c r="J50" s="93">
        <f>SUM('3.Valst.lešų suv.'!J50+'6.Krepš.suv.'!J50+'13. (Biudž.l.suvestinė)'!J50)</f>
        <v>17.2</v>
      </c>
      <c r="K50" s="93">
        <f>SUM('3.Valst.lešų suv.'!K50+'6.Krepš.suv.'!K50+'13. (Biudž.l.suvestinė)'!K50)</f>
        <v>17.2</v>
      </c>
      <c r="L50" s="93">
        <f>SUM('3.Valst.lešų suv.'!L50+'6.Krepš.suv.'!L50+'13. (Biudž.l.suvestinė)'!L50)</f>
        <v>17.2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8">
        <v>1</v>
      </c>
      <c r="E51" s="37">
        <v>1</v>
      </c>
      <c r="F51" s="31">
        <v>9</v>
      </c>
      <c r="G51" s="42" t="s">
        <v>47</v>
      </c>
      <c r="H51" s="149">
        <v>22</v>
      </c>
      <c r="I51" s="93">
        <f>SUM('3.Valst.lešų suv.'!I51+'6.Krepš.suv.'!I51+'13. (Biudž.l.suvestinė)'!I51)</f>
        <v>0</v>
      </c>
      <c r="J51" s="93">
        <f>SUM('3.Valst.lešų suv.'!J51+'6.Krepš.suv.'!J51+'13. (Biudž.l.suvestinė)'!J51)</f>
        <v>0</v>
      </c>
      <c r="K51" s="93">
        <f>SUM('3.Valst.lešų suv.'!K51+'6.Krepš.suv.'!K51+'13. (Biudž.l.suvestinė)'!K51)</f>
        <v>0</v>
      </c>
      <c r="L51" s="93">
        <f>SUM('3.Valst.lešų suv.'!L51+'6.Krepš.suv.'!L51+'13. (Biudž.l.suvestinė)'!L51)</f>
        <v>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4">
        <v>2</v>
      </c>
      <c r="B52" s="76">
        <v>2</v>
      </c>
      <c r="C52" s="74">
        <v>1</v>
      </c>
      <c r="D52" s="75">
        <v>1</v>
      </c>
      <c r="E52" s="76">
        <v>1</v>
      </c>
      <c r="F52" s="68">
        <v>10</v>
      </c>
      <c r="G52" s="74" t="s">
        <v>20</v>
      </c>
      <c r="H52" s="151">
        <v>23</v>
      </c>
      <c r="I52" s="93">
        <f>SUM('3.Valst.lešų suv.'!I52+'6.Krepš.suv.'!I52+'13. (Biudž.l.suvestinė)'!I52)</f>
        <v>18</v>
      </c>
      <c r="J52" s="93">
        <f>SUM('3.Valst.lešų suv.'!J52+'6.Krepš.suv.'!J52+'13. (Biudž.l.suvestinė)'!J52)</f>
        <v>18</v>
      </c>
      <c r="K52" s="93">
        <f>SUM('3.Valst.lešų suv.'!K52+'6.Krepš.suv.'!K52+'13. (Biudž.l.suvestinė)'!K52)</f>
        <v>17.8</v>
      </c>
      <c r="L52" s="93">
        <f>SUM('3.Valst.lešų suv.'!L52+'6.Krepš.suv.'!L52+'13. (Biudž.l.suvestinė)'!L52)</f>
        <v>17.8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8">
        <v>1</v>
      </c>
      <c r="E53" s="37">
        <v>1</v>
      </c>
      <c r="F53" s="31">
        <v>11</v>
      </c>
      <c r="G53" s="42" t="s">
        <v>48</v>
      </c>
      <c r="H53" s="149">
        <v>24</v>
      </c>
      <c r="I53" s="93">
        <f>SUM('3.Valst.lešų suv.'!I53+'6.Krepš.suv.'!I53+'13. (Biudž.l.suvestinė)'!I53)</f>
        <v>0.2</v>
      </c>
      <c r="J53" s="93">
        <f>SUM('3.Valst.lešų suv.'!J53+'6.Krepš.suv.'!J53+'13. (Biudž.l.suvestinė)'!J53)</f>
        <v>0.2</v>
      </c>
      <c r="K53" s="93">
        <f>SUM('3.Valst.lešų suv.'!K53+'6.Krepš.suv.'!K53+'13. (Biudž.l.suvestinė)'!K53)</f>
        <v>0.2</v>
      </c>
      <c r="L53" s="93">
        <f>SUM('3.Valst.lešų suv.'!L53+'6.Krepš.suv.'!L53+'13. (Biudž.l.suvestinė)'!L53)</f>
        <v>0.2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22">
        <v>1</v>
      </c>
      <c r="B54" s="223"/>
      <c r="C54" s="223"/>
      <c r="D54" s="223"/>
      <c r="E54" s="223"/>
      <c r="F54" s="224"/>
      <c r="G54" s="164">
        <v>2</v>
      </c>
      <c r="H54" s="165">
        <v>3</v>
      </c>
      <c r="I54" s="166">
        <v>4</v>
      </c>
      <c r="J54" s="167">
        <v>5</v>
      </c>
      <c r="K54" s="168">
        <v>6</v>
      </c>
      <c r="L54" s="16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3">
        <v>2</v>
      </c>
      <c r="C55" s="63">
        <v>1</v>
      </c>
      <c r="D55" s="63">
        <v>1</v>
      </c>
      <c r="E55" s="63">
        <v>1</v>
      </c>
      <c r="F55" s="69">
        <v>12</v>
      </c>
      <c r="G55" s="63" t="s">
        <v>21</v>
      </c>
      <c r="H55" s="152">
        <v>25</v>
      </c>
      <c r="I55" s="93">
        <f>SUM('3.Valst.lešų suv.'!I55+'6.Krepš.suv.'!I55+'13. (Biudž.l.suvestinė)'!I55)</f>
        <v>0</v>
      </c>
      <c r="J55" s="93">
        <f>SUM('3.Valst.lešų suv.'!J55+'6.Krepš.suv.'!J55+'13. (Biudž.l.suvestinė)'!J55)</f>
        <v>0</v>
      </c>
      <c r="K55" s="93">
        <f>SUM('3.Valst.lešų suv.'!K55+'6.Krepš.suv.'!K55+'13. (Biudž.l.suvestinė)'!K55)</f>
        <v>0</v>
      </c>
      <c r="L55" s="93">
        <f>SUM('3.Valst.lešų suv.'!L55+'6.Krepš.suv.'!L55+'13. (Biudž.l.suvestinė)'!L55)</f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22</v>
      </c>
      <c r="H56" s="147">
        <v>26</v>
      </c>
      <c r="I56" s="93">
        <f>SUM('3.Valst.lešų suv.'!I56+'6.Krepš.suv.'!I56+'13. (Biudž.l.suvestinė)'!I56)</f>
        <v>0</v>
      </c>
      <c r="J56" s="93">
        <f>SUM('3.Valst.lešų suv.'!J56+'6.Krepš.suv.'!J56+'13. (Biudž.l.suvestinė)'!J56)</f>
        <v>0</v>
      </c>
      <c r="K56" s="93">
        <f>SUM('3.Valst.lešų suv.'!K56+'6.Krepš.suv.'!K56+'13. (Biudž.l.suvestinė)'!K56)</f>
        <v>0</v>
      </c>
      <c r="L56" s="93">
        <f>SUM('3.Valst.lešų suv.'!L56+'6.Krepš.suv.'!L56+'13. (Biudž.l.suvestinė)'!L56)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23</v>
      </c>
      <c r="H57" s="152">
        <v>27</v>
      </c>
      <c r="I57" s="93">
        <f>SUM('3.Valst.lešų suv.'!I57+'6.Krepš.suv.'!I57+'13. (Biudž.l.suvestinė)'!I57)</f>
        <v>1</v>
      </c>
      <c r="J57" s="93">
        <f>SUM('3.Valst.lešų suv.'!J57+'6.Krepš.suv.'!J57+'13. (Biudž.l.suvestinė)'!J57)</f>
        <v>1</v>
      </c>
      <c r="K57" s="93">
        <f>SUM('3.Valst.lešų suv.'!K57+'6.Krepš.suv.'!K57+'13. (Biudž.l.suvestinė)'!K57)</f>
        <v>1</v>
      </c>
      <c r="L57" s="93">
        <f>SUM('3.Valst.lešų suv.'!L57+'6.Krepš.suv.'!L57+'13. (Biudž.l.suvestinė)'!L57)</f>
        <v>1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24</v>
      </c>
      <c r="H58" s="147">
        <v>28</v>
      </c>
      <c r="I58" s="93">
        <f>SUM('3.Valst.lešų suv.'!I58+'6.Krepš.suv.'!I58+'13. (Biudž.l.suvestinė)'!I58)</f>
        <v>4.7</v>
      </c>
      <c r="J58" s="93">
        <f>SUM('3.Valst.lešų suv.'!J58+'6.Krepš.suv.'!J58+'13. (Biudž.l.suvestinė)'!J58)</f>
        <v>4.7</v>
      </c>
      <c r="K58" s="93">
        <f>SUM('3.Valst.lešų suv.'!K58+'6.Krepš.suv.'!K58+'13. (Biudž.l.suvestinė)'!K58)</f>
        <v>4.7</v>
      </c>
      <c r="L58" s="93">
        <f>SUM('3.Valst.lešų suv.'!L58+'6.Krepš.suv.'!L58+'13. (Biudž.l.suvestinė)'!L58)</f>
        <v>4.7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49</v>
      </c>
      <c r="H59" s="152">
        <v>29</v>
      </c>
      <c r="I59" s="93">
        <f>SUM('3.Valst.lešų suv.'!I59+'6.Krepš.suv.'!I59+'13. (Biudž.l.suvestinė)'!I59)</f>
        <v>0</v>
      </c>
      <c r="J59" s="93">
        <f>SUM('3.Valst.lešų suv.'!J59+'6.Krepš.suv.'!J59+'13. (Biudž.l.suvestinė)'!J59)</f>
        <v>0</v>
      </c>
      <c r="K59" s="93">
        <f>SUM('3.Valst.lešų suv.'!K59+'6.Krepš.suv.'!K59+'13. (Biudž.l.suvestinė)'!K59)</f>
        <v>0</v>
      </c>
      <c r="L59" s="93">
        <f>SUM('3.Valst.lešų suv.'!L59+'6.Krepš.suv.'!L59+'13. (Biudž.l.suvestinė)'!L59)</f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91</v>
      </c>
      <c r="H60" s="147">
        <v>30</v>
      </c>
      <c r="I60" s="93">
        <f>SUM('3.Valst.lešų suv.'!I60+'6.Krepš.suv.'!I60+'13. (Biudž.l.suvestinė)'!I60)</f>
        <v>0</v>
      </c>
      <c r="J60" s="93">
        <f>SUM('3.Valst.lešų suv.'!J60+'6.Krepš.suv.'!J60+'13. (Biudž.l.suvestinė)'!J60)</f>
        <v>0</v>
      </c>
      <c r="K60" s="93">
        <f>SUM('3.Valst.lešų suv.'!K60+'6.Krepš.suv.'!K60+'13. (Biudž.l.suvestinė)'!K60)</f>
        <v>0</v>
      </c>
      <c r="L60" s="93">
        <f>SUM('3.Valst.lešų suv.'!L60+'6.Krepš.suv.'!L60+'13. (Biudž.l.suvestinė)'!L60)</f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25</v>
      </c>
      <c r="H61" s="152">
        <v>31</v>
      </c>
      <c r="I61" s="93">
        <f>SUM('3.Valst.lešų suv.'!I61+'6.Krepš.suv.'!I61+'13. (Biudž.l.suvestinė)'!I61)</f>
        <v>0</v>
      </c>
      <c r="J61" s="93">
        <f>SUM('3.Valst.lešų suv.'!J61+'6.Krepš.suv.'!J61+'13. (Biudž.l.suvestinė)'!J61)</f>
        <v>0</v>
      </c>
      <c r="K61" s="93">
        <f>SUM('3.Valst.lešų suv.'!K61+'6.Krepš.suv.'!K61+'13. (Biudž.l.suvestinė)'!K61)</f>
        <v>0</v>
      </c>
      <c r="L61" s="93">
        <f>SUM('3.Valst.lešų suv.'!L61+'6.Krepš.suv.'!L61+'13. (Biudž.l.suvestinė)'!L61)</f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87</v>
      </c>
      <c r="H62" s="147">
        <v>32</v>
      </c>
      <c r="I62" s="93">
        <f>SUM('3.Valst.lešų suv.'!I62+'6.Krepš.suv.'!I62+'13. (Biudž.l.suvestinė)'!I62)</f>
        <v>107.5</v>
      </c>
      <c r="J62" s="93">
        <f>SUM('3.Valst.lešų suv.'!J62+'6.Krepš.suv.'!J62+'13. (Biudž.l.suvestinė)'!J62)</f>
        <v>107.5</v>
      </c>
      <c r="K62" s="93">
        <f>SUM('3.Valst.lešų suv.'!K62+'6.Krepš.suv.'!K62+'13. (Biudž.l.suvestinė)'!K62)</f>
        <v>107.5</v>
      </c>
      <c r="L62" s="93">
        <f>SUM('3.Valst.lešų suv.'!L62+'6.Krepš.suv.'!L62+'13. (Biudž.l.suvestinė)'!L62)</f>
        <v>107.5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26</v>
      </c>
      <c r="H63" s="152">
        <v>33</v>
      </c>
      <c r="I63" s="93">
        <f>SUM('3.Valst.lešų suv.'!I63+'6.Krepš.suv.'!I63+'13. (Biudž.l.suvestinė)'!I63)</f>
        <v>19.8</v>
      </c>
      <c r="J63" s="93">
        <f>SUM('3.Valst.lešų suv.'!J63+'6.Krepš.suv.'!J63+'13. (Biudž.l.suvestinė)'!J63)</f>
        <v>19.8</v>
      </c>
      <c r="K63" s="93">
        <f>SUM('3.Valst.lešų suv.'!K63+'6.Krepš.suv.'!K63+'13. (Biudž.l.suvestinė)'!K63)</f>
        <v>19.8</v>
      </c>
      <c r="L63" s="93">
        <f>SUM('3.Valst.lešų suv.'!L63+'6.Krepš.suv.'!L63+'13. (Biudž.l.suvestinė)'!L63)</f>
        <v>19.8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225">
        <v>1</v>
      </c>
      <c r="B64" s="223"/>
      <c r="C64" s="223"/>
      <c r="D64" s="223"/>
      <c r="E64" s="223"/>
      <c r="F64" s="224"/>
      <c r="G64" s="172">
        <v>2</v>
      </c>
      <c r="H64" s="172">
        <v>3</v>
      </c>
      <c r="I64" s="171">
        <v>4</v>
      </c>
      <c r="J64" s="170">
        <v>5</v>
      </c>
      <c r="K64" s="171">
        <v>6</v>
      </c>
      <c r="L64" s="169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5"/>
      <c r="E65" s="45"/>
      <c r="F65" s="56"/>
      <c r="G65" s="50" t="s">
        <v>50</v>
      </c>
      <c r="H65" s="154">
        <v>100</v>
      </c>
      <c r="I65" s="107">
        <f>SUM(I66+I71+I76)</f>
        <v>315.59999999999997</v>
      </c>
      <c r="J65" s="106">
        <f>SUM(J66+J71+J76)</f>
        <v>315.59999999999997</v>
      </c>
      <c r="K65" s="107">
        <f>SUM(K66+K71+K76)</f>
        <v>308.69999999999993</v>
      </c>
      <c r="L65" s="105">
        <f>SUM(L66+L71+L76)</f>
        <v>308.69999999999993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5.5">
      <c r="A66" s="27">
        <v>2</v>
      </c>
      <c r="B66" s="26">
        <v>7</v>
      </c>
      <c r="C66" s="26">
        <v>1</v>
      </c>
      <c r="D66" s="41"/>
      <c r="E66" s="41"/>
      <c r="F66" s="35"/>
      <c r="G66" s="174" t="s">
        <v>51</v>
      </c>
      <c r="H66" s="154">
        <v>101</v>
      </c>
      <c r="I66" s="107">
        <f aca="true" t="shared" si="3" ref="I66:L67">I67</f>
        <v>0</v>
      </c>
      <c r="J66" s="106">
        <f t="shared" si="3"/>
        <v>0</v>
      </c>
      <c r="K66" s="107">
        <f t="shared" si="3"/>
        <v>0</v>
      </c>
      <c r="L66" s="105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7" t="s">
        <v>51</v>
      </c>
      <c r="H67" s="154">
        <v>102</v>
      </c>
      <c r="I67" s="107">
        <f t="shared" si="3"/>
        <v>0</v>
      </c>
      <c r="J67" s="106">
        <f t="shared" si="3"/>
        <v>0</v>
      </c>
      <c r="K67" s="107">
        <f t="shared" si="3"/>
        <v>0</v>
      </c>
      <c r="L67" s="105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7" t="s">
        <v>51</v>
      </c>
      <c r="H68" s="154">
        <v>103</v>
      </c>
      <c r="I68" s="107">
        <f>SUM(I69:I70)</f>
        <v>0</v>
      </c>
      <c r="J68" s="106">
        <f>SUM(J69:J70)</f>
        <v>0</v>
      </c>
      <c r="K68" s="107">
        <f>SUM(K69:K70)</f>
        <v>0</v>
      </c>
      <c r="L68" s="105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2">
        <v>2</v>
      </c>
      <c r="B69" s="40">
        <v>7</v>
      </c>
      <c r="C69" s="52">
        <v>1</v>
      </c>
      <c r="D69" s="26">
        <v>1</v>
      </c>
      <c r="E69" s="46">
        <v>1</v>
      </c>
      <c r="F69" s="29">
        <v>1</v>
      </c>
      <c r="G69" s="51" t="s">
        <v>52</v>
      </c>
      <c r="H69" s="154">
        <v>104</v>
      </c>
      <c r="I69" s="93">
        <f>SUM('3.Valst.lešų suv.'!I69+'6.Krepš.suv.'!I69+'13. (Biudž.l.suvestinė)'!I69)</f>
        <v>0</v>
      </c>
      <c r="J69" s="93">
        <f>SUM('3.Valst.lešų suv.'!J69+'6.Krepš.suv.'!J69+'13. (Biudž.l.suvestinė)'!J69)</f>
        <v>0</v>
      </c>
      <c r="K69" s="93">
        <f>SUM('3.Valst.lešų suv.'!K69+'6.Krepš.suv.'!K69+'13. (Biudž.l.suvestinė)'!K69)</f>
        <v>0</v>
      </c>
      <c r="L69" s="93">
        <f>SUM('3.Valst.lešų suv.'!L69+'6.Krepš.suv.'!L69+'13. (Biudž.l.suvestinė)'!L69)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7" t="s">
        <v>53</v>
      </c>
      <c r="H70" s="154">
        <v>105</v>
      </c>
      <c r="I70" s="93">
        <f>SUM('3.Valst.lešų suv.'!I70+'6.Krepš.suv.'!I70+'13. (Biudž.l.suvestinė)'!I70)</f>
        <v>0</v>
      </c>
      <c r="J70" s="93">
        <f>SUM('3.Valst.lešų suv.'!J70+'6.Krepš.suv.'!J70+'13. (Biudž.l.suvestinė)'!J70)</f>
        <v>0</v>
      </c>
      <c r="K70" s="93">
        <f>SUM('3.Valst.lešų suv.'!K70+'6.Krepš.suv.'!K70+'13. (Biudž.l.suvestinė)'!K70)</f>
        <v>0</v>
      </c>
      <c r="L70" s="93">
        <f>SUM('3.Valst.lešų suv.'!L70+'6.Krepš.suv.'!L70+'13. (Biudž.l.suvestinė)'!L70)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4"/>
      <c r="F71" s="57"/>
      <c r="G71" s="175" t="s">
        <v>27</v>
      </c>
      <c r="H71" s="154">
        <v>106</v>
      </c>
      <c r="I71" s="122">
        <f aca="true" t="shared" si="4" ref="I71:L72">I72</f>
        <v>297.2</v>
      </c>
      <c r="J71" s="121">
        <f t="shared" si="4"/>
        <v>297.2</v>
      </c>
      <c r="K71" s="122">
        <f t="shared" si="4"/>
        <v>290.29999999999995</v>
      </c>
      <c r="L71" s="117">
        <f t="shared" si="4"/>
        <v>290.29999999999995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7" t="s">
        <v>27</v>
      </c>
      <c r="H72" s="154">
        <v>107</v>
      </c>
      <c r="I72" s="107">
        <f t="shared" si="4"/>
        <v>297.2</v>
      </c>
      <c r="J72" s="106">
        <f t="shared" si="4"/>
        <v>297.2</v>
      </c>
      <c r="K72" s="107">
        <f t="shared" si="4"/>
        <v>290.29999999999995</v>
      </c>
      <c r="L72" s="105">
        <f t="shared" si="4"/>
        <v>290.29999999999995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7" t="s">
        <v>27</v>
      </c>
      <c r="H73" s="154">
        <v>108</v>
      </c>
      <c r="I73" s="107">
        <f>SUM(I74:I75)</f>
        <v>297.2</v>
      </c>
      <c r="J73" s="106">
        <f>SUM(J74:J75)</f>
        <v>297.2</v>
      </c>
      <c r="K73" s="107">
        <f>SUM(K74:K75)</f>
        <v>290.29999999999995</v>
      </c>
      <c r="L73" s="105">
        <f>SUM(L74:L75)</f>
        <v>290.29999999999995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7" t="s">
        <v>54</v>
      </c>
      <c r="H74" s="154">
        <v>109</v>
      </c>
      <c r="I74" s="93">
        <f>SUM('3.Valst.lešų suv.'!I74+'6.Krepš.suv.'!I74+'13. (Biudž.l.suvestinė)'!I74)</f>
        <v>297.2</v>
      </c>
      <c r="J74" s="93">
        <f>SUM('3.Valst.lešų suv.'!J74+'6.Krepš.suv.'!J74+'13. (Biudž.l.suvestinė)'!J74)</f>
        <v>297.2</v>
      </c>
      <c r="K74" s="93">
        <f>SUM('3.Valst.lešų suv.'!K74+'6.Krepš.suv.'!K74+'13. (Biudž.l.suvestinė)'!K74)</f>
        <v>290.29999999999995</v>
      </c>
      <c r="L74" s="93">
        <f>SUM('3.Valst.lešų suv.'!L74+'6.Krepš.suv.'!L74+'13. (Biudž.l.suvestinė)'!L74)</f>
        <v>290.29999999999995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7" t="s">
        <v>55</v>
      </c>
      <c r="H75" s="154">
        <v>110</v>
      </c>
      <c r="I75" s="93">
        <f>SUM('3.Valst.lešų suv.'!I75+'6.Krepš.suv.'!I75+'13. (Biudž.l.suvestinė)'!I75)</f>
        <v>0</v>
      </c>
      <c r="J75" s="93">
        <f>SUM('3.Valst.lešų suv.'!J75+'6.Krepš.suv.'!J75+'13. (Biudž.l.suvestinė)'!J75)</f>
        <v>0</v>
      </c>
      <c r="K75" s="93">
        <f>SUM('3.Valst.lešų suv.'!K75+'6.Krepš.suv.'!K75+'13. (Biudž.l.suvestinė)'!K75)</f>
        <v>0</v>
      </c>
      <c r="L75" s="93">
        <f>SUM('3.Valst.lešų suv.'!L75+'6.Krepš.suv.'!L75+'13. (Biudž.l.suvestinė)'!L75)</f>
        <v>0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74" t="s">
        <v>56</v>
      </c>
      <c r="H76" s="154">
        <v>111</v>
      </c>
      <c r="I76" s="107">
        <f aca="true" t="shared" si="5" ref="I76:L77">I77</f>
        <v>18.4</v>
      </c>
      <c r="J76" s="106">
        <f t="shared" si="5"/>
        <v>18.4</v>
      </c>
      <c r="K76" s="107">
        <f t="shared" si="5"/>
        <v>18.4</v>
      </c>
      <c r="L76" s="105">
        <f t="shared" si="5"/>
        <v>18.4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3">
        <v>7</v>
      </c>
      <c r="C77" s="61">
        <v>3</v>
      </c>
      <c r="D77" s="53">
        <v>1</v>
      </c>
      <c r="E77" s="54"/>
      <c r="F77" s="58"/>
      <c r="G77" s="55" t="s">
        <v>56</v>
      </c>
      <c r="H77" s="154">
        <v>112</v>
      </c>
      <c r="I77" s="120">
        <f t="shared" si="5"/>
        <v>18.4</v>
      </c>
      <c r="J77" s="119">
        <f t="shared" si="5"/>
        <v>18.4</v>
      </c>
      <c r="K77" s="120">
        <f t="shared" si="5"/>
        <v>18.4</v>
      </c>
      <c r="L77" s="118">
        <f t="shared" si="5"/>
        <v>18.4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7" t="s">
        <v>56</v>
      </c>
      <c r="H78" s="154">
        <v>113</v>
      </c>
      <c r="I78" s="107">
        <f>SUM(I79:I80)</f>
        <v>18.4</v>
      </c>
      <c r="J78" s="106">
        <f>SUM(J79:J80)</f>
        <v>18.4</v>
      </c>
      <c r="K78" s="107">
        <f>SUM(K79:K80)</f>
        <v>18.4</v>
      </c>
      <c r="L78" s="105">
        <f>SUM(L79:L80)</f>
        <v>18.4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2">
        <v>2</v>
      </c>
      <c r="B79" s="40">
        <v>7</v>
      </c>
      <c r="C79" s="52">
        <v>3</v>
      </c>
      <c r="D79" s="40">
        <v>1</v>
      </c>
      <c r="E79" s="46">
        <v>1</v>
      </c>
      <c r="F79" s="29">
        <v>1</v>
      </c>
      <c r="G79" s="51" t="s">
        <v>57</v>
      </c>
      <c r="H79" s="154">
        <v>114</v>
      </c>
      <c r="I79" s="93">
        <f>SUM('3.Valst.lešų suv.'!I79+'6.Krepš.suv.'!I79+'13. (Biudž.l.suvestinė)'!I79)</f>
        <v>18.4</v>
      </c>
      <c r="J79" s="93">
        <f>SUM('3.Valst.lešų suv.'!J79+'6.Krepš.suv.'!J79+'13. (Biudž.l.suvestinė)'!J79)</f>
        <v>18.4</v>
      </c>
      <c r="K79" s="93">
        <f>SUM('3.Valst.lešų suv.'!K79+'6.Krepš.suv.'!K79+'13. (Biudž.l.suvestinė)'!K79)</f>
        <v>18.4</v>
      </c>
      <c r="L79" s="93">
        <f>SUM('3.Valst.lešų suv.'!L79+'6.Krepš.suv.'!L79+'13. (Biudž.l.suvestinė)'!L79)</f>
        <v>18.4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7" t="s">
        <v>58</v>
      </c>
      <c r="H80" s="154">
        <v>115</v>
      </c>
      <c r="I80" s="93">
        <f>SUM('3.Valst.lešų suv.'!I80+'6.Krepš.suv.'!I80+'13. (Biudž.l.suvestinė)'!I80)</f>
        <v>0</v>
      </c>
      <c r="J80" s="93">
        <f>SUM('3.Valst.lešų suv.'!J80+'6.Krepš.suv.'!J80+'13. (Biudž.l.suvestinė)'!J80)</f>
        <v>0</v>
      </c>
      <c r="K80" s="93">
        <f>SUM('3.Valst.lešų suv.'!K80+'6.Krepš.suv.'!K80+'13. (Biudž.l.suvestinė)'!K80)</f>
        <v>0</v>
      </c>
      <c r="L80" s="93">
        <f>SUM('3.Valst.lešų suv.'!L80+'6.Krepš.suv.'!L80+'13. (Biudž.l.suvestinė)'!L80)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58.5" customHeight="1">
      <c r="A81" s="65">
        <v>3</v>
      </c>
      <c r="B81" s="64"/>
      <c r="C81" s="65"/>
      <c r="D81" s="72"/>
      <c r="E81" s="72"/>
      <c r="F81" s="70"/>
      <c r="G81" s="115" t="s">
        <v>28</v>
      </c>
      <c r="H81" s="155">
        <v>141</v>
      </c>
      <c r="I81" s="90">
        <f>I82</f>
        <v>1.9</v>
      </c>
      <c r="J81" s="90">
        <f>J82</f>
        <v>1.9</v>
      </c>
      <c r="K81" s="90">
        <f>K82</f>
        <v>1.9</v>
      </c>
      <c r="L81" s="90">
        <f>L82</f>
        <v>1.9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4.5" customHeight="1">
      <c r="A82" s="36">
        <v>3</v>
      </c>
      <c r="B82" s="39">
        <v>1</v>
      </c>
      <c r="C82" s="62"/>
      <c r="D82" s="60"/>
      <c r="E82" s="60"/>
      <c r="F82" s="59"/>
      <c r="G82" s="116" t="s">
        <v>29</v>
      </c>
      <c r="H82" s="156">
        <v>142</v>
      </c>
      <c r="I82" s="105">
        <f>SUM(I83+I104+I112+I123+I127)</f>
        <v>1.9</v>
      </c>
      <c r="J82" s="101">
        <f>SUM(J83+J104+J112+J123+J127)</f>
        <v>1.9</v>
      </c>
      <c r="K82" s="101">
        <f>SUM(K83+K104+K112+K123+K127)</f>
        <v>1.9</v>
      </c>
      <c r="L82" s="101">
        <f>SUM(L83+L104+L112+L123+L127)</f>
        <v>1.9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0.75" customHeight="1">
      <c r="A83" s="40">
        <v>3</v>
      </c>
      <c r="B83" s="51">
        <v>1</v>
      </c>
      <c r="C83" s="40">
        <v>1</v>
      </c>
      <c r="D83" s="46"/>
      <c r="E83" s="46"/>
      <c r="F83" s="67"/>
      <c r="G83" s="176" t="s">
        <v>30</v>
      </c>
      <c r="H83" s="155">
        <v>143</v>
      </c>
      <c r="I83" s="101">
        <f>SUM(I84+I87+I92+I96+I101)</f>
        <v>1.9</v>
      </c>
      <c r="J83" s="106">
        <f>SUM(J84+J87+J92+J96+J101)</f>
        <v>1.9</v>
      </c>
      <c r="K83" s="107">
        <f>SUM(K84+K87+K92+K96+K101)</f>
        <v>1.9</v>
      </c>
      <c r="L83" s="105">
        <f>SUM(L84+L87+L92+L96+L101)</f>
        <v>1.9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>
      <c r="A84" s="26">
        <v>3</v>
      </c>
      <c r="B84" s="47">
        <v>1</v>
      </c>
      <c r="C84" s="26">
        <v>1</v>
      </c>
      <c r="D84" s="41">
        <v>1</v>
      </c>
      <c r="E84" s="41"/>
      <c r="F84" s="71"/>
      <c r="G84" s="26" t="s">
        <v>31</v>
      </c>
      <c r="H84" s="156">
        <v>144</v>
      </c>
      <c r="I84" s="105">
        <f aca="true" t="shared" si="6" ref="I84:L85">I85</f>
        <v>0</v>
      </c>
      <c r="J84" s="102">
        <f t="shared" si="6"/>
        <v>0</v>
      </c>
      <c r="K84" s="103">
        <f t="shared" si="6"/>
        <v>0</v>
      </c>
      <c r="L84" s="101">
        <f t="shared" si="6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3</v>
      </c>
      <c r="B85" s="47">
        <v>1</v>
      </c>
      <c r="C85" s="26">
        <v>1</v>
      </c>
      <c r="D85" s="41">
        <v>1</v>
      </c>
      <c r="E85" s="41">
        <v>1</v>
      </c>
      <c r="F85" s="25"/>
      <c r="G85" s="47" t="s">
        <v>31</v>
      </c>
      <c r="H85" s="155">
        <v>145</v>
      </c>
      <c r="I85" s="101">
        <f t="shared" si="6"/>
        <v>0</v>
      </c>
      <c r="J85" s="105">
        <f t="shared" si="6"/>
        <v>0</v>
      </c>
      <c r="K85" s="105">
        <f t="shared" si="6"/>
        <v>0</v>
      </c>
      <c r="L85" s="105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 customHeight="1">
      <c r="A86" s="26">
        <v>3</v>
      </c>
      <c r="B86" s="47">
        <v>1</v>
      </c>
      <c r="C86" s="26">
        <v>1</v>
      </c>
      <c r="D86" s="41">
        <v>1</v>
      </c>
      <c r="E86" s="41">
        <v>1</v>
      </c>
      <c r="F86" s="25">
        <v>1</v>
      </c>
      <c r="G86" s="47" t="s">
        <v>31</v>
      </c>
      <c r="H86" s="156">
        <v>146</v>
      </c>
      <c r="I86" s="93">
        <f>SUM('3.Valst.lešų suv.'!I86+'6.Krepš.suv.'!I86+'13. (Biudž.l.suvestinė)'!I86)</f>
        <v>0</v>
      </c>
      <c r="J86" s="93">
        <f>SUM('3.Valst.lešų suv.'!J86+'6.Krepš.suv.'!J86+'13. (Biudž.l.suvestinė)'!J86)</f>
        <v>0</v>
      </c>
      <c r="K86" s="93">
        <f>SUM('3.Valst.lešų suv.'!K86+'6.Krepš.suv.'!K86+'13. (Biudž.l.suvestinė)'!K86)</f>
        <v>0</v>
      </c>
      <c r="L86" s="93">
        <f>SUM('3.Valst.lešų suv.'!L86+'6.Krepš.suv.'!L86+'13. (Biudž.l.suvestinė)'!L86)</f>
        <v>0</v>
      </c>
      <c r="M86" s="93" t="e">
        <f>SUM('3.Valst.lešų suv.'!M86+'6.Krepš.suv.'!M86+'13. (Biudž.l.suvestinė)'!M86)</f>
        <v>#REF!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40">
        <v>3</v>
      </c>
      <c r="B87" s="46">
        <v>1</v>
      </c>
      <c r="C87" s="46">
        <v>1</v>
      </c>
      <c r="D87" s="46">
        <v>2</v>
      </c>
      <c r="E87" s="46"/>
      <c r="F87" s="29"/>
      <c r="G87" s="51" t="s">
        <v>59</v>
      </c>
      <c r="H87" s="155">
        <v>147</v>
      </c>
      <c r="I87" s="101">
        <f>I88</f>
        <v>0</v>
      </c>
      <c r="J87" s="102">
        <f>J88</f>
        <v>0</v>
      </c>
      <c r="K87" s="103">
        <f>K88</f>
        <v>0</v>
      </c>
      <c r="L87" s="101">
        <f>L88</f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1</v>
      </c>
      <c r="D88" s="41">
        <v>2</v>
      </c>
      <c r="E88" s="41">
        <v>1</v>
      </c>
      <c r="F88" s="35"/>
      <c r="G88" s="47" t="s">
        <v>59</v>
      </c>
      <c r="H88" s="156">
        <v>148</v>
      </c>
      <c r="I88" s="105">
        <f>SUM(I89:I91)</f>
        <v>0</v>
      </c>
      <c r="J88" s="106">
        <f>SUM(J89:J91)</f>
        <v>0</v>
      </c>
      <c r="K88" s="107">
        <f>SUM(K89:K91)</f>
        <v>0</v>
      </c>
      <c r="L88" s="105">
        <f>SUM(L89:L91)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 customHeight="1">
      <c r="A89" s="40">
        <v>3</v>
      </c>
      <c r="B89" s="46">
        <v>1</v>
      </c>
      <c r="C89" s="46">
        <v>1</v>
      </c>
      <c r="D89" s="46">
        <v>2</v>
      </c>
      <c r="E89" s="46">
        <v>1</v>
      </c>
      <c r="F89" s="29">
        <v>1</v>
      </c>
      <c r="G89" s="51" t="s">
        <v>32</v>
      </c>
      <c r="H89" s="155">
        <v>149</v>
      </c>
      <c r="I89" s="93">
        <f>SUM('3.Valst.lešų suv.'!I89+'6.Krepš.suv.'!I89+'13. (Biudž.l.suvestinė)'!I89)</f>
        <v>0</v>
      </c>
      <c r="J89" s="93">
        <f>SUM('3.Valst.lešų suv.'!J89+'6.Krepš.suv.'!J89+'13. (Biudž.l.suvestinė)'!J89)</f>
        <v>0</v>
      </c>
      <c r="K89" s="93">
        <f>SUM('3.Valst.lešų suv.'!K89+'6.Krepš.suv.'!K89+'13. (Biudž.l.suvestinė)'!K89)</f>
        <v>0</v>
      </c>
      <c r="L89" s="93">
        <f>SUM('3.Valst.lešų suv.'!L89+'6.Krepš.suv.'!L89+'13. (Biudž.l.suvestinė)'!L89)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>
      <c r="A90" s="26">
        <v>3</v>
      </c>
      <c r="B90" s="41">
        <v>1</v>
      </c>
      <c r="C90" s="41">
        <v>1</v>
      </c>
      <c r="D90" s="41">
        <v>2</v>
      </c>
      <c r="E90" s="41">
        <v>1</v>
      </c>
      <c r="F90" s="35">
        <v>2</v>
      </c>
      <c r="G90" s="47" t="s">
        <v>33</v>
      </c>
      <c r="H90" s="156">
        <v>150</v>
      </c>
      <c r="I90" s="93">
        <f>SUM('3.Valst.lešų suv.'!I90+'6.Krepš.suv.'!I90+'13. (Biudž.l.suvestinė)'!I90)</f>
        <v>0</v>
      </c>
      <c r="J90" s="93">
        <f>SUM('3.Valst.lešų suv.'!J90+'6.Krepš.suv.'!J90+'13. (Biudž.l.suvestinė)'!J90)</f>
        <v>0</v>
      </c>
      <c r="K90" s="93">
        <f>SUM('3.Valst.lešų suv.'!K90+'6.Krepš.suv.'!K90+'13. (Biudž.l.suvestinė)'!K90)</f>
        <v>0</v>
      </c>
      <c r="L90" s="93">
        <f>SUM('3.Valst.lešų suv.'!L90+'6.Krepš.suv.'!L90+'13. (Biudž.l.suvestinė)'!L90)</f>
        <v>0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40">
        <v>3</v>
      </c>
      <c r="B91" s="46">
        <v>1</v>
      </c>
      <c r="C91" s="46">
        <v>1</v>
      </c>
      <c r="D91" s="46">
        <v>2</v>
      </c>
      <c r="E91" s="46">
        <v>1</v>
      </c>
      <c r="F91" s="29">
        <v>3</v>
      </c>
      <c r="G91" s="51" t="s">
        <v>60</v>
      </c>
      <c r="H91" s="155">
        <v>151</v>
      </c>
      <c r="I91" s="93">
        <f>SUM('3.Valst.lešų suv.'!I91+'6.Krepš.suv.'!I91+'13. (Biudž.l.suvestinė)'!I91)</f>
        <v>0</v>
      </c>
      <c r="J91" s="93">
        <f>SUM('3.Valst.lešų suv.'!J91+'6.Krepš.suv.'!J91+'13. (Biudž.l.suvestinė)'!J91)</f>
        <v>0</v>
      </c>
      <c r="K91" s="93">
        <f>SUM('3.Valst.lešų suv.'!K91+'6.Krepš.suv.'!K91+'13. (Biudž.l.suvestinė)'!K91)</f>
        <v>0</v>
      </c>
      <c r="L91" s="93">
        <f>SUM('3.Valst.lešų suv.'!L91+'6.Krepš.suv.'!L91+'13. (Biudž.l.suvestinė)'!L91)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26">
        <v>3</v>
      </c>
      <c r="B92" s="41">
        <v>1</v>
      </c>
      <c r="C92" s="41">
        <v>1</v>
      </c>
      <c r="D92" s="41">
        <v>3</v>
      </c>
      <c r="E92" s="41"/>
      <c r="F92" s="35"/>
      <c r="G92" s="47" t="s">
        <v>61</v>
      </c>
      <c r="H92" s="156">
        <v>152</v>
      </c>
      <c r="I92" s="105">
        <f>I93</f>
        <v>1.9</v>
      </c>
      <c r="J92" s="106">
        <f>J93</f>
        <v>1.9</v>
      </c>
      <c r="K92" s="107">
        <f>K93</f>
        <v>1.9</v>
      </c>
      <c r="L92" s="105">
        <f>L93</f>
        <v>1.9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6">
        <v>3</v>
      </c>
      <c r="B93" s="41">
        <v>1</v>
      </c>
      <c r="C93" s="41">
        <v>1</v>
      </c>
      <c r="D93" s="41">
        <v>3</v>
      </c>
      <c r="E93" s="41">
        <v>1</v>
      </c>
      <c r="F93" s="35"/>
      <c r="G93" s="47" t="s">
        <v>61</v>
      </c>
      <c r="H93" s="155">
        <v>153</v>
      </c>
      <c r="I93" s="105">
        <f>SUM(I94:I95)</f>
        <v>1.9</v>
      </c>
      <c r="J93" s="106">
        <f>SUM(J94:J95)</f>
        <v>1.9</v>
      </c>
      <c r="K93" s="107">
        <f>SUM(K94:K95)</f>
        <v>1.9</v>
      </c>
      <c r="L93" s="105">
        <f>SUM(L94:L95)</f>
        <v>1.9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26">
        <v>3</v>
      </c>
      <c r="B94" s="41">
        <v>1</v>
      </c>
      <c r="C94" s="41">
        <v>1</v>
      </c>
      <c r="D94" s="41">
        <v>3</v>
      </c>
      <c r="E94" s="41">
        <v>1</v>
      </c>
      <c r="F94" s="35">
        <v>1</v>
      </c>
      <c r="G94" s="47" t="s">
        <v>34</v>
      </c>
      <c r="H94" s="156">
        <v>154</v>
      </c>
      <c r="I94" s="93">
        <f>SUM('3.Valst.lešų suv.'!I94+'6.Krepš.suv.'!I94+'13. (Biudž.l.suvestinė)'!I94)</f>
        <v>0</v>
      </c>
      <c r="J94" s="93">
        <f>SUM('3.Valst.lešų suv.'!J94+'6.Krepš.suv.'!J94+'13. (Biudž.l.suvestinė)'!J94)</f>
        <v>0</v>
      </c>
      <c r="K94" s="93">
        <f>SUM('3.Valst.lešų suv.'!K94+'6.Krepš.suv.'!K94+'13. (Biudž.l.suvestinė)'!K94)</f>
        <v>0</v>
      </c>
      <c r="L94" s="93">
        <f>SUM('3.Valst.lešų suv.'!L94+'6.Krepš.suv.'!L94+'13. (Biudž.l.suvestinė)'!L94)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26">
        <v>3</v>
      </c>
      <c r="B95" s="41">
        <v>1</v>
      </c>
      <c r="C95" s="41">
        <v>1</v>
      </c>
      <c r="D95" s="41">
        <v>3</v>
      </c>
      <c r="E95" s="41">
        <v>1</v>
      </c>
      <c r="F95" s="35">
        <v>2</v>
      </c>
      <c r="G95" s="47" t="s">
        <v>62</v>
      </c>
      <c r="H95" s="155">
        <v>155</v>
      </c>
      <c r="I95" s="93">
        <f>SUM('3.Valst.lešų suv.'!I95+'6.Krepš.suv.'!I95+'13. (Biudž.l.suvestinė)'!I95)</f>
        <v>1.9</v>
      </c>
      <c r="J95" s="93">
        <f>SUM('3.Valst.lešų suv.'!J95+'6.Krepš.suv.'!J95+'13. (Biudž.l.suvestinė)'!J95)</f>
        <v>1.9</v>
      </c>
      <c r="K95" s="93">
        <f>SUM('3.Valst.lešų suv.'!K95+'6.Krepš.suv.'!K95+'13. (Biudž.l.suvestinė)'!K95)</f>
        <v>1.9</v>
      </c>
      <c r="L95" s="93">
        <f>SUM('3.Valst.lešų suv.'!L95+'6.Krepš.suv.'!L95+'13. (Biudž.l.suvestinė)'!L95)</f>
        <v>1.9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38">
        <v>3</v>
      </c>
      <c r="B96" s="44">
        <v>1</v>
      </c>
      <c r="C96" s="44">
        <v>1</v>
      </c>
      <c r="D96" s="44">
        <v>4</v>
      </c>
      <c r="E96" s="44"/>
      <c r="F96" s="57"/>
      <c r="G96" s="49" t="s">
        <v>35</v>
      </c>
      <c r="H96" s="156">
        <v>156</v>
      </c>
      <c r="I96" s="105">
        <f>I97</f>
        <v>0</v>
      </c>
      <c r="J96" s="121">
        <f>J97</f>
        <v>0</v>
      </c>
      <c r="K96" s="122">
        <f>K97</f>
        <v>0</v>
      </c>
      <c r="L96" s="117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.5" customHeight="1">
      <c r="A97" s="26">
        <v>3</v>
      </c>
      <c r="B97" s="41">
        <v>1</v>
      </c>
      <c r="C97" s="41">
        <v>1</v>
      </c>
      <c r="D97" s="41">
        <v>4</v>
      </c>
      <c r="E97" s="41">
        <v>1</v>
      </c>
      <c r="F97" s="35"/>
      <c r="G97" s="47" t="s">
        <v>35</v>
      </c>
      <c r="H97" s="155">
        <v>157</v>
      </c>
      <c r="I97" s="101">
        <f>SUM(I98:I100)</f>
        <v>0</v>
      </c>
      <c r="J97" s="106">
        <f>SUM(J98:J100)</f>
        <v>0</v>
      </c>
      <c r="K97" s="107">
        <f>SUM(K98:K100)</f>
        <v>0</v>
      </c>
      <c r="L97" s="105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26">
        <v>3</v>
      </c>
      <c r="B98" s="41">
        <v>1</v>
      </c>
      <c r="C98" s="41">
        <v>1</v>
      </c>
      <c r="D98" s="41">
        <v>4</v>
      </c>
      <c r="E98" s="41">
        <v>1</v>
      </c>
      <c r="F98" s="35">
        <v>1</v>
      </c>
      <c r="G98" s="47" t="s">
        <v>36</v>
      </c>
      <c r="H98" s="156">
        <v>158</v>
      </c>
      <c r="I98" s="93">
        <f>SUM('3.Valst.lešų suv.'!I98+'6.Krepš.suv.'!I98+'13. (Biudž.l.suvestinė)'!I98)</f>
        <v>0</v>
      </c>
      <c r="J98" s="93">
        <f>SUM('3.Valst.lešų suv.'!J98+'6.Krepš.suv.'!J98+'13. (Biudž.l.suvestinė)'!J98)</f>
        <v>0</v>
      </c>
      <c r="K98" s="93">
        <f>SUM('3.Valst.lešų suv.'!K98+'6.Krepš.suv.'!K98+'13. (Biudž.l.suvestinė)'!K98)</f>
        <v>0</v>
      </c>
      <c r="L98" s="93">
        <f>SUM('3.Valst.lešų suv.'!L98+'6.Krepš.suv.'!L98+'13. (Biudž.l.suvestinė)'!L98)</f>
        <v>0</v>
      </c>
      <c r="M98" s="93" t="e">
        <f>SUM('3.Valst.lešų suv.'!M98+'6.Krepš.suv.'!M98+'13. (Biudž.l.suvestinė)'!M98+#REF!+#REF!+#REF!)</f>
        <v>#REF!</v>
      </c>
      <c r="N98" s="93" t="e">
        <f>SUM('3.Valst.lešų suv.'!N98+'6.Krepš.suv.'!N98+'13. (Biudž.l.suvestinė)'!N98+#REF!+#REF!+#REF!)</f>
        <v>#REF!</v>
      </c>
      <c r="O98" s="93" t="e">
        <f>SUM('3.Valst.lešų suv.'!O98+'6.Krepš.suv.'!O98+'13. (Biudž.l.suvestinė)'!O98+#REF!+#REF!+#REF!)</f>
        <v>#REF!</v>
      </c>
      <c r="P98" s="93" t="e">
        <f>SUM('3.Valst.lešų suv.'!P98+'6.Krepš.suv.'!P98+'13. (Biudž.l.suvestinė)'!P98+#REF!+#REF!+#REF!)</f>
        <v>#REF!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40">
        <v>3</v>
      </c>
      <c r="B99" s="46">
        <v>1</v>
      </c>
      <c r="C99" s="46">
        <v>1</v>
      </c>
      <c r="D99" s="46">
        <v>4</v>
      </c>
      <c r="E99" s="46">
        <v>1</v>
      </c>
      <c r="F99" s="29">
        <v>2</v>
      </c>
      <c r="G99" s="51" t="s">
        <v>37</v>
      </c>
      <c r="H99" s="155">
        <v>159</v>
      </c>
      <c r="I99" s="93">
        <f>SUM('3.Valst.lešų suv.'!I99+'6.Krepš.suv.'!I99+'13. (Biudž.l.suvestinė)'!I99)</f>
        <v>0</v>
      </c>
      <c r="J99" s="93">
        <f>SUM('3.Valst.lešų suv.'!J99+'6.Krepš.suv.'!J99+'13. (Biudž.l.suvestinė)'!J99)</f>
        <v>0</v>
      </c>
      <c r="K99" s="93">
        <f>SUM('3.Valst.lešų suv.'!K99+'6.Krepš.suv.'!K99+'13. (Biudž.l.suvestinė)'!K99)</f>
        <v>0</v>
      </c>
      <c r="L99" s="93">
        <f>SUM('3.Valst.lešų suv.'!L99+'6.Krepš.suv.'!L99+'13. (Biudž.l.suvestinė)'!L99)</f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6">
        <v>3</v>
      </c>
      <c r="B100" s="54">
        <v>1</v>
      </c>
      <c r="C100" s="54">
        <v>1</v>
      </c>
      <c r="D100" s="54">
        <v>4</v>
      </c>
      <c r="E100" s="54">
        <v>1</v>
      </c>
      <c r="F100" s="58">
        <v>3</v>
      </c>
      <c r="G100" s="54" t="s">
        <v>38</v>
      </c>
      <c r="H100" s="156">
        <v>160</v>
      </c>
      <c r="I100" s="93">
        <f>SUM('3.Valst.lešų suv.'!I100+'6.Krepš.suv.'!I100+'13. (Biudž.l.suvestinė)'!I100)</f>
        <v>0</v>
      </c>
      <c r="J100" s="93">
        <f>SUM('3.Valst.lešų suv.'!J100+'6.Krepš.suv.'!J100+'13. (Biudž.l.suvestinė)'!J100)</f>
        <v>0</v>
      </c>
      <c r="K100" s="93">
        <f>SUM('3.Valst.lešų suv.'!K100+'6.Krepš.suv.'!K100+'13. (Biudž.l.suvestinė)'!K100)</f>
        <v>0</v>
      </c>
      <c r="L100" s="93">
        <f>SUM('3.Valst.lešų suv.'!L100+'6.Krepš.suv.'!L100+'13. (Biudž.l.suvestinė)'!L100)</f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>
      <c r="A101" s="26">
        <v>3</v>
      </c>
      <c r="B101" s="41">
        <v>1</v>
      </c>
      <c r="C101" s="41">
        <v>1</v>
      </c>
      <c r="D101" s="41">
        <v>5</v>
      </c>
      <c r="E101" s="41"/>
      <c r="F101" s="35"/>
      <c r="G101" s="47" t="s">
        <v>63</v>
      </c>
      <c r="H101" s="155">
        <v>161</v>
      </c>
      <c r="I101" s="105">
        <f aca="true" t="shared" si="7" ref="I101:L102">I102</f>
        <v>0</v>
      </c>
      <c r="J101" s="106">
        <f t="shared" si="7"/>
        <v>0</v>
      </c>
      <c r="K101" s="107">
        <f t="shared" si="7"/>
        <v>0</v>
      </c>
      <c r="L101" s="105">
        <f t="shared" si="7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7.25" customHeight="1">
      <c r="A102" s="38">
        <v>3</v>
      </c>
      <c r="B102" s="44">
        <v>1</v>
      </c>
      <c r="C102" s="44">
        <v>1</v>
      </c>
      <c r="D102" s="44">
        <v>5</v>
      </c>
      <c r="E102" s="44">
        <v>1</v>
      </c>
      <c r="F102" s="57"/>
      <c r="G102" s="49" t="s">
        <v>63</v>
      </c>
      <c r="H102" s="156">
        <v>162</v>
      </c>
      <c r="I102" s="107">
        <f t="shared" si="7"/>
        <v>0</v>
      </c>
      <c r="J102" s="107">
        <f t="shared" si="7"/>
        <v>0</v>
      </c>
      <c r="K102" s="107">
        <f t="shared" si="7"/>
        <v>0</v>
      </c>
      <c r="L102" s="107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.5" customHeight="1">
      <c r="A103" s="37">
        <v>3</v>
      </c>
      <c r="B103" s="42">
        <v>1</v>
      </c>
      <c r="C103" s="42">
        <v>1</v>
      </c>
      <c r="D103" s="42">
        <v>5</v>
      </c>
      <c r="E103" s="42">
        <v>1</v>
      </c>
      <c r="F103" s="31">
        <v>1</v>
      </c>
      <c r="G103" s="48" t="s">
        <v>63</v>
      </c>
      <c r="H103" s="155">
        <v>163</v>
      </c>
      <c r="I103" s="93">
        <f>SUM('3.Valst.lešų suv.'!I103+'6.Krepš.suv.'!I103+'13. (Biudž.l.suvestinė)'!I103)</f>
        <v>0</v>
      </c>
      <c r="J103" s="93">
        <f>SUM('3.Valst.lešų suv.'!J103+'6.Krepš.suv.'!J103+'13. (Biudž.l.suvestinė)'!J103)</f>
        <v>0</v>
      </c>
      <c r="K103" s="93">
        <f>SUM('3.Valst.lešų suv.'!K103+'6.Krepš.suv.'!K103+'13. (Biudž.l.suvestinė)'!K103)</f>
        <v>0</v>
      </c>
      <c r="L103" s="93">
        <f>SUM('3.Valst.lešų suv.'!L103+'6.Krepš.suv.'!L103+'13. (Biudž.l.suvestinė)'!L103)</f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9.25" customHeight="1">
      <c r="A104" s="38">
        <v>3</v>
      </c>
      <c r="B104" s="44">
        <v>1</v>
      </c>
      <c r="C104" s="44">
        <v>2</v>
      </c>
      <c r="D104" s="44"/>
      <c r="E104" s="44"/>
      <c r="F104" s="57"/>
      <c r="G104" s="175" t="s">
        <v>103</v>
      </c>
      <c r="H104" s="156">
        <v>164</v>
      </c>
      <c r="I104" s="105">
        <f aca="true" t="shared" si="8" ref="I104:L105">I105</f>
        <v>0</v>
      </c>
      <c r="J104" s="121">
        <f t="shared" si="8"/>
        <v>0</v>
      </c>
      <c r="K104" s="122">
        <f t="shared" si="8"/>
        <v>0</v>
      </c>
      <c r="L104" s="117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26">
        <v>3</v>
      </c>
      <c r="B105" s="41">
        <v>1</v>
      </c>
      <c r="C105" s="41">
        <v>2</v>
      </c>
      <c r="D105" s="41">
        <v>1</v>
      </c>
      <c r="E105" s="41"/>
      <c r="F105" s="35"/>
      <c r="G105" s="47" t="s">
        <v>39</v>
      </c>
      <c r="H105" s="155">
        <v>165</v>
      </c>
      <c r="I105" s="101">
        <f t="shared" si="8"/>
        <v>0</v>
      </c>
      <c r="J105" s="106">
        <f t="shared" si="8"/>
        <v>0</v>
      </c>
      <c r="K105" s="107">
        <f t="shared" si="8"/>
        <v>0</v>
      </c>
      <c r="L105" s="105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40">
        <v>3</v>
      </c>
      <c r="B106" s="46">
        <v>1</v>
      </c>
      <c r="C106" s="46">
        <v>2</v>
      </c>
      <c r="D106" s="46">
        <v>1</v>
      </c>
      <c r="E106" s="46">
        <v>1</v>
      </c>
      <c r="F106" s="29"/>
      <c r="G106" s="51" t="s">
        <v>39</v>
      </c>
      <c r="H106" s="156">
        <v>166</v>
      </c>
      <c r="I106" s="105">
        <f>SUM(I107:I111)</f>
        <v>0</v>
      </c>
      <c r="J106" s="102">
        <f>SUM(J107:J111)</f>
        <v>0</v>
      </c>
      <c r="K106" s="103">
        <f>SUM(K107:K111)</f>
        <v>0</v>
      </c>
      <c r="L106" s="101">
        <f>SUM(L107:L111)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8">
        <v>3</v>
      </c>
      <c r="B107" s="54">
        <v>1</v>
      </c>
      <c r="C107" s="54">
        <v>2</v>
      </c>
      <c r="D107" s="54">
        <v>1</v>
      </c>
      <c r="E107" s="54">
        <v>1</v>
      </c>
      <c r="F107" s="58">
        <v>1</v>
      </c>
      <c r="G107" s="55" t="s">
        <v>64</v>
      </c>
      <c r="H107" s="155">
        <v>167</v>
      </c>
      <c r="I107" s="93">
        <f>SUM('3.Valst.lešų suv.'!I107+'6.Krepš.suv.'!I107+'13. (Biudž.l.suvestinė)'!I107)</f>
        <v>0</v>
      </c>
      <c r="J107" s="93">
        <f>SUM('3.Valst.lešų suv.'!J107+'6.Krepš.suv.'!J107+'13. (Biudž.l.suvestinė)'!J107)</f>
        <v>0</v>
      </c>
      <c r="K107" s="93">
        <f>SUM('3.Valst.lešų suv.'!K107+'6.Krepš.suv.'!K107+'13. (Biudž.l.suvestinė)'!K107)</f>
        <v>0</v>
      </c>
      <c r="L107" s="93">
        <f>SUM('3.Valst.lešų suv.'!L107+'6.Krepš.suv.'!L107+'13. (Biudž.l.suvestinė)'!L107)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2" customHeight="1">
      <c r="A108" s="26">
        <v>3</v>
      </c>
      <c r="B108" s="41">
        <v>1</v>
      </c>
      <c r="C108" s="41">
        <v>2</v>
      </c>
      <c r="D108" s="41">
        <v>1</v>
      </c>
      <c r="E108" s="41">
        <v>1</v>
      </c>
      <c r="F108" s="35">
        <v>2</v>
      </c>
      <c r="G108" s="47" t="s">
        <v>11</v>
      </c>
      <c r="H108" s="156">
        <v>168</v>
      </c>
      <c r="I108" s="93">
        <f>SUM('3.Valst.lešų suv.'!I108+'6.Krepš.suv.'!I108+'13. (Biudž.l.suvestinė)'!I108)</f>
        <v>0</v>
      </c>
      <c r="J108" s="93">
        <f>SUM('3.Valst.lešų suv.'!J108+'6.Krepš.suv.'!J108+'13. (Biudž.l.suvestinė)'!J108)</f>
        <v>0</v>
      </c>
      <c r="K108" s="93">
        <f>SUM('3.Valst.lešų suv.'!K108+'6.Krepš.suv.'!K108+'13. (Biudž.l.suvestinė)'!K108)</f>
        <v>0</v>
      </c>
      <c r="L108" s="93">
        <f>SUM('3.Valst.lešų suv.'!L108+'6.Krepš.suv.'!L108+'13. (Biudž.l.suvestinė)'!L108)</f>
        <v>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25" customHeight="1">
      <c r="A109" s="26">
        <v>3</v>
      </c>
      <c r="B109" s="41">
        <v>1</v>
      </c>
      <c r="C109" s="41">
        <v>2</v>
      </c>
      <c r="D109" s="26">
        <v>1</v>
      </c>
      <c r="E109" s="41">
        <v>1</v>
      </c>
      <c r="F109" s="35">
        <v>3</v>
      </c>
      <c r="G109" s="47" t="s">
        <v>40</v>
      </c>
      <c r="H109" s="155">
        <v>169</v>
      </c>
      <c r="I109" s="93">
        <f>SUM('3.Valst.lešų suv.'!I109+'6.Krepš.suv.'!I109+'13. (Biudž.l.suvestinė)'!I109)</f>
        <v>0</v>
      </c>
      <c r="J109" s="93">
        <f>SUM('3.Valst.lešų suv.'!J109+'6.Krepš.suv.'!J109+'13. (Biudž.l.suvestinė)'!J109)</f>
        <v>0</v>
      </c>
      <c r="K109" s="93">
        <f>SUM('3.Valst.lešų suv.'!K109+'6.Krepš.suv.'!K109+'13. (Biudž.l.suvestinė)'!K109)</f>
        <v>0</v>
      </c>
      <c r="L109" s="93">
        <f>SUM('3.Valst.lešų suv.'!L109+'6.Krepš.suv.'!L109+'13. (Biudž.l.suvestinė)'!L109)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6">
        <v>3</v>
      </c>
      <c r="B110" s="41">
        <v>1</v>
      </c>
      <c r="C110" s="41">
        <v>2</v>
      </c>
      <c r="D110" s="26">
        <v>1</v>
      </c>
      <c r="E110" s="41">
        <v>1</v>
      </c>
      <c r="F110" s="35">
        <v>4</v>
      </c>
      <c r="G110" s="47" t="s">
        <v>65</v>
      </c>
      <c r="H110" s="156">
        <v>170</v>
      </c>
      <c r="I110" s="93">
        <f>SUM('3.Valst.lešų suv.'!I110+'6.Krepš.suv.'!I110+'13. (Biudž.l.suvestinė)'!I110)</f>
        <v>0</v>
      </c>
      <c r="J110" s="93">
        <f>SUM('3.Valst.lešų suv.'!J110+'6.Krepš.suv.'!J110+'13. (Biudž.l.suvestinė)'!J110)</f>
        <v>0</v>
      </c>
      <c r="K110" s="93">
        <f>SUM('3.Valst.lešų suv.'!K110+'6.Krepš.suv.'!K110+'13. (Biudž.l.suvestinė)'!K110)</f>
        <v>0</v>
      </c>
      <c r="L110" s="93">
        <f>SUM('3.Valst.lešų suv.'!L110+'6.Krepš.suv.'!L110+'13. (Biudž.l.suvestinė)'!L110)</f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 customHeight="1">
      <c r="A111" s="38">
        <v>3</v>
      </c>
      <c r="B111" s="54">
        <v>1</v>
      </c>
      <c r="C111" s="54">
        <v>2</v>
      </c>
      <c r="D111" s="53">
        <v>1</v>
      </c>
      <c r="E111" s="54">
        <v>1</v>
      </c>
      <c r="F111" s="58">
        <v>5</v>
      </c>
      <c r="G111" s="55" t="s">
        <v>66</v>
      </c>
      <c r="H111" s="155">
        <v>171</v>
      </c>
      <c r="I111" s="93">
        <f>SUM('3.Valst.lešų suv.'!I111+'6.Krepš.suv.'!I111+'13. (Biudž.l.suvestinė)'!I111)</f>
        <v>0</v>
      </c>
      <c r="J111" s="93">
        <f>SUM('3.Valst.lešų suv.'!J111+'6.Krepš.suv.'!J111+'13. (Biudž.l.suvestinė)'!J111)</f>
        <v>0</v>
      </c>
      <c r="K111" s="93">
        <f>SUM('3.Valst.lešų suv.'!K111+'6.Krepš.suv.'!K111+'13. (Biudž.l.suvestinė)'!K111)</f>
        <v>0</v>
      </c>
      <c r="L111" s="93">
        <f>SUM('3.Valst.lešų suv.'!L111+'6.Krepš.suv.'!L111+'13. (Biudž.l.suvestinė)'!L111)</f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7.25" customHeight="1">
      <c r="A112" s="26">
        <v>3</v>
      </c>
      <c r="B112" s="41">
        <v>1</v>
      </c>
      <c r="C112" s="41">
        <v>3</v>
      </c>
      <c r="D112" s="26"/>
      <c r="E112" s="41"/>
      <c r="F112" s="35"/>
      <c r="G112" s="174" t="s">
        <v>67</v>
      </c>
      <c r="H112" s="156">
        <v>172</v>
      </c>
      <c r="I112" s="105">
        <f>SUM(I113+I117)</f>
        <v>0</v>
      </c>
      <c r="J112" s="106">
        <f>SUM(J113+J117)</f>
        <v>0</v>
      </c>
      <c r="K112" s="107">
        <f>SUM(K113+K117)</f>
        <v>0</v>
      </c>
      <c r="L112" s="105">
        <f>SUM(L113+L117)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>
      <c r="A113" s="40">
        <v>3</v>
      </c>
      <c r="B113" s="46">
        <v>1</v>
      </c>
      <c r="C113" s="46">
        <v>3</v>
      </c>
      <c r="D113" s="40">
        <v>1</v>
      </c>
      <c r="E113" s="26"/>
      <c r="F113" s="29"/>
      <c r="G113" s="51" t="s">
        <v>73</v>
      </c>
      <c r="H113" s="155">
        <v>173</v>
      </c>
      <c r="I113" s="101">
        <f>I114</f>
        <v>0</v>
      </c>
      <c r="J113" s="102">
        <f>J114</f>
        <v>0</v>
      </c>
      <c r="K113" s="103">
        <f>K114</f>
        <v>0</v>
      </c>
      <c r="L113" s="101">
        <f>L114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26">
        <v>3</v>
      </c>
      <c r="B114" s="41">
        <v>1</v>
      </c>
      <c r="C114" s="41">
        <v>3</v>
      </c>
      <c r="D114" s="26">
        <v>1</v>
      </c>
      <c r="E114" s="26">
        <v>1</v>
      </c>
      <c r="F114" s="35"/>
      <c r="G114" s="47" t="s">
        <v>73</v>
      </c>
      <c r="H114" s="156">
        <v>174</v>
      </c>
      <c r="I114" s="105">
        <f>I116</f>
        <v>0</v>
      </c>
      <c r="J114" s="106">
        <f>J116</f>
        <v>0</v>
      </c>
      <c r="K114" s="107">
        <f>K116</f>
        <v>0</v>
      </c>
      <c r="L114" s="105">
        <f>L116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>
      <c r="A115" s="225">
        <v>1</v>
      </c>
      <c r="B115" s="223"/>
      <c r="C115" s="223"/>
      <c r="D115" s="223"/>
      <c r="E115" s="223"/>
      <c r="F115" s="224"/>
      <c r="G115" s="170">
        <v>2</v>
      </c>
      <c r="H115" s="171">
        <v>3</v>
      </c>
      <c r="I115" s="165">
        <v>4</v>
      </c>
      <c r="J115" s="163">
        <v>5</v>
      </c>
      <c r="K115" s="164">
        <v>6</v>
      </c>
      <c r="L115" s="165">
        <v>7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.5" customHeight="1">
      <c r="A116" s="26">
        <v>3</v>
      </c>
      <c r="B116" s="47">
        <v>1</v>
      </c>
      <c r="C116" s="26">
        <v>3</v>
      </c>
      <c r="D116" s="41">
        <v>1</v>
      </c>
      <c r="E116" s="41">
        <v>1</v>
      </c>
      <c r="F116" s="35">
        <v>1</v>
      </c>
      <c r="G116" s="126" t="s">
        <v>73</v>
      </c>
      <c r="H116" s="153">
        <v>175</v>
      </c>
      <c r="I116" s="93">
        <f>SUM('3.Valst.lešų suv.'!I116+'6.Krepš.suv.'!I116+'13. (Biudž.l.suvestinė)'!I116)</f>
        <v>0</v>
      </c>
      <c r="J116" s="93">
        <f>SUM('3.Valst.lešų suv.'!J116+'6.Krepš.suv.'!J116+'13. (Biudž.l.suvestinė)'!J116)</f>
        <v>0</v>
      </c>
      <c r="K116" s="93">
        <f>SUM('3.Valst.lešų suv.'!K116+'6.Krepš.suv.'!K116+'13. (Biudž.l.suvestinė)'!K116)</f>
        <v>0</v>
      </c>
      <c r="L116" s="93">
        <f>SUM('3.Valst.lešų suv.'!L116+'6.Krepš.suv.'!L116+'13. (Biudž.l.suvestinė)'!L116)</f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6">
        <v>3</v>
      </c>
      <c r="B117" s="47">
        <v>1</v>
      </c>
      <c r="C117" s="26">
        <v>3</v>
      </c>
      <c r="D117" s="41">
        <v>2</v>
      </c>
      <c r="E117" s="41"/>
      <c r="F117" s="35"/>
      <c r="G117" s="47" t="s">
        <v>41</v>
      </c>
      <c r="H117" s="157">
        <v>176</v>
      </c>
      <c r="I117" s="105">
        <f>I118</f>
        <v>0</v>
      </c>
      <c r="J117" s="106">
        <f>J118</f>
        <v>0</v>
      </c>
      <c r="K117" s="107">
        <f>K118</f>
        <v>0</v>
      </c>
      <c r="L117" s="105">
        <f>L118</f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40">
        <v>3</v>
      </c>
      <c r="B118" s="51">
        <v>1</v>
      </c>
      <c r="C118" s="40">
        <v>3</v>
      </c>
      <c r="D118" s="46">
        <v>2</v>
      </c>
      <c r="E118" s="46">
        <v>1</v>
      </c>
      <c r="F118" s="29"/>
      <c r="G118" s="51" t="s">
        <v>41</v>
      </c>
      <c r="H118" s="153">
        <v>177</v>
      </c>
      <c r="I118" s="101">
        <f>SUM(I119:I122)</f>
        <v>0</v>
      </c>
      <c r="J118" s="102">
        <f>SUM(J119:J122)</f>
        <v>0</v>
      </c>
      <c r="K118" s="103">
        <f>SUM(K119:K122)</f>
        <v>0</v>
      </c>
      <c r="L118" s="101">
        <f>SUM(L119:L122)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 customHeight="1">
      <c r="A119" s="26">
        <v>3</v>
      </c>
      <c r="B119" s="47">
        <v>1</v>
      </c>
      <c r="C119" s="26">
        <v>3</v>
      </c>
      <c r="D119" s="41">
        <v>2</v>
      </c>
      <c r="E119" s="41">
        <v>1</v>
      </c>
      <c r="F119" s="35">
        <v>1</v>
      </c>
      <c r="G119" s="47" t="s">
        <v>68</v>
      </c>
      <c r="H119" s="157">
        <v>178</v>
      </c>
      <c r="I119" s="93">
        <f>SUM('3.Valst.lešų suv.'!I119+'6.Krepš.suv.'!I119+'13. (Biudž.l.suvestinė)'!I119)</f>
        <v>0</v>
      </c>
      <c r="J119" s="93">
        <f>SUM('3.Valst.lešų suv.'!J119+'6.Krepš.suv.'!J119+'13. (Biudž.l.suvestinė)'!J119)</f>
        <v>0</v>
      </c>
      <c r="K119" s="93">
        <f>SUM('3.Valst.lešų suv.'!K119+'6.Krepš.suv.'!K119+'13. (Biudž.l.suvestinė)'!K119)</f>
        <v>0</v>
      </c>
      <c r="L119" s="93">
        <f>SUM('3.Valst.lešų suv.'!L119+'6.Krepš.suv.'!L119+'13. (Biudž.l.suvestinė)'!L119)</f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>
      <c r="A120" s="26">
        <v>3</v>
      </c>
      <c r="B120" s="47">
        <v>1</v>
      </c>
      <c r="C120" s="26">
        <v>3</v>
      </c>
      <c r="D120" s="41">
        <v>2</v>
      </c>
      <c r="E120" s="41">
        <v>1</v>
      </c>
      <c r="F120" s="35">
        <v>2</v>
      </c>
      <c r="G120" s="47" t="s">
        <v>88</v>
      </c>
      <c r="H120" s="153">
        <v>179</v>
      </c>
      <c r="I120" s="93">
        <f>SUM('3.Valst.lešų suv.'!I120+'6.Krepš.suv.'!I120+'13. (Biudž.l.suvestinė)'!I120)</f>
        <v>0</v>
      </c>
      <c r="J120" s="93">
        <f>SUM('3.Valst.lešų suv.'!J120+'6.Krepš.suv.'!J120+'13. (Biudž.l.suvestinė)'!J120)</f>
        <v>0</v>
      </c>
      <c r="K120" s="93">
        <f>SUM('3.Valst.lešų suv.'!K120+'6.Krepš.suv.'!K120+'13. (Biudž.l.suvestinė)'!K120)</f>
        <v>0</v>
      </c>
      <c r="L120" s="93">
        <f>SUM('3.Valst.lešų suv.'!L120+'6.Krepš.suv.'!L120+'13. (Biudž.l.suvestinė)'!L120)</f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6">
        <v>3</v>
      </c>
      <c r="B121" s="47">
        <v>1</v>
      </c>
      <c r="C121" s="26">
        <v>3</v>
      </c>
      <c r="D121" s="41">
        <v>2</v>
      </c>
      <c r="E121" s="41">
        <v>1</v>
      </c>
      <c r="F121" s="35">
        <v>3</v>
      </c>
      <c r="G121" s="47" t="s">
        <v>42</v>
      </c>
      <c r="H121" s="157">
        <v>180</v>
      </c>
      <c r="I121" s="93">
        <f>SUM('3.Valst.lešų suv.'!I121+'6.Krepš.suv.'!I121+'13. (Biudž.l.suvestinė)'!I121)</f>
        <v>0</v>
      </c>
      <c r="J121" s="93">
        <f>SUM('3.Valst.lešų suv.'!J121+'6.Krepš.suv.'!J121+'13. (Biudž.l.suvestinė)'!J121)</f>
        <v>0</v>
      </c>
      <c r="K121" s="93">
        <f>SUM('3.Valst.lešų suv.'!K121+'6.Krepš.suv.'!K121+'13. (Biudž.l.suvestinė)'!K121)</f>
        <v>0</v>
      </c>
      <c r="L121" s="93">
        <f>SUM('3.Valst.lešų suv.'!L121+'6.Krepš.suv.'!L121+'13. (Biudž.l.suvestinė)'!L121)</f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.5" customHeight="1">
      <c r="A122" s="26">
        <v>3</v>
      </c>
      <c r="B122" s="47">
        <v>1</v>
      </c>
      <c r="C122" s="26">
        <v>3</v>
      </c>
      <c r="D122" s="41">
        <v>2</v>
      </c>
      <c r="E122" s="41">
        <v>1</v>
      </c>
      <c r="F122" s="35">
        <v>4</v>
      </c>
      <c r="G122" s="41" t="s">
        <v>69</v>
      </c>
      <c r="H122" s="153">
        <v>181</v>
      </c>
      <c r="I122" s="93">
        <f>SUM('3.Valst.lešų suv.'!I122+'6.Krepš.suv.'!I122+'13. (Biudž.l.suvestinė)'!I122)</f>
        <v>0</v>
      </c>
      <c r="J122" s="93">
        <f>SUM('3.Valst.lešų suv.'!J122+'6.Krepš.suv.'!J122+'13. (Biudž.l.suvestinė)'!J122)</f>
        <v>0</v>
      </c>
      <c r="K122" s="93">
        <f>SUM('3.Valst.lešų suv.'!K122+'6.Krepš.suv.'!K122+'13. (Biudž.l.suvestinė)'!K122)</f>
        <v>0</v>
      </c>
      <c r="L122" s="93">
        <f>SUM('3.Valst.lešų suv.'!L122+'6.Krepš.suv.'!L122+'13. (Biudž.l.suvestinė)'!L122)</f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8.5" customHeight="1">
      <c r="A123" s="40">
        <v>3</v>
      </c>
      <c r="B123" s="46">
        <v>1</v>
      </c>
      <c r="C123" s="46">
        <v>4</v>
      </c>
      <c r="D123" s="46"/>
      <c r="E123" s="46"/>
      <c r="F123" s="29"/>
      <c r="G123" s="173" t="s">
        <v>72</v>
      </c>
      <c r="H123" s="157">
        <v>182</v>
      </c>
      <c r="I123" s="101">
        <f aca="true" t="shared" si="9" ref="I123:L125">I124</f>
        <v>0</v>
      </c>
      <c r="J123" s="102">
        <f t="shared" si="9"/>
        <v>0</v>
      </c>
      <c r="K123" s="103">
        <f t="shared" si="9"/>
        <v>0</v>
      </c>
      <c r="L123" s="103">
        <f t="shared" si="9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8">
        <v>3</v>
      </c>
      <c r="B124" s="54">
        <v>1</v>
      </c>
      <c r="C124" s="54">
        <v>4</v>
      </c>
      <c r="D124" s="54">
        <v>1</v>
      </c>
      <c r="E124" s="54"/>
      <c r="F124" s="58"/>
      <c r="G124" s="55" t="s">
        <v>72</v>
      </c>
      <c r="H124" s="153">
        <v>183</v>
      </c>
      <c r="I124" s="118">
        <f t="shared" si="9"/>
        <v>0</v>
      </c>
      <c r="J124" s="119">
        <f t="shared" si="9"/>
        <v>0</v>
      </c>
      <c r="K124" s="120">
        <f t="shared" si="9"/>
        <v>0</v>
      </c>
      <c r="L124" s="120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.75" customHeight="1">
      <c r="A125" s="26">
        <v>3</v>
      </c>
      <c r="B125" s="41">
        <v>1</v>
      </c>
      <c r="C125" s="41">
        <v>4</v>
      </c>
      <c r="D125" s="41">
        <v>1</v>
      </c>
      <c r="E125" s="41">
        <v>1</v>
      </c>
      <c r="F125" s="35"/>
      <c r="G125" s="47" t="s">
        <v>72</v>
      </c>
      <c r="H125" s="157">
        <v>184</v>
      </c>
      <c r="I125" s="105">
        <f t="shared" si="9"/>
        <v>0</v>
      </c>
      <c r="J125" s="106">
        <f t="shared" si="9"/>
        <v>0</v>
      </c>
      <c r="K125" s="107">
        <f t="shared" si="9"/>
        <v>0</v>
      </c>
      <c r="L125" s="107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>
      <c r="A126" s="34">
        <v>3</v>
      </c>
      <c r="B126" s="37">
        <v>1</v>
      </c>
      <c r="C126" s="42">
        <v>4</v>
      </c>
      <c r="D126" s="42">
        <v>1</v>
      </c>
      <c r="E126" s="42">
        <v>1</v>
      </c>
      <c r="F126" s="31">
        <v>1</v>
      </c>
      <c r="G126" s="48" t="s">
        <v>86</v>
      </c>
      <c r="H126" s="153">
        <v>185</v>
      </c>
      <c r="I126" s="93">
        <f>SUM('3.Valst.lešų suv.'!I126+'6.Krepš.suv.'!I126+'13. (Biudž.l.suvestinė)'!I126)</f>
        <v>0</v>
      </c>
      <c r="J126" s="93">
        <f>SUM('3.Valst.lešų suv.'!J126+'6.Krepš.suv.'!J126+'13. (Biudž.l.suvestinė)'!J126)</f>
        <v>0</v>
      </c>
      <c r="K126" s="93">
        <f>SUM('3.Valst.lešų suv.'!K126+'6.Krepš.suv.'!K126+'13. (Biudž.l.suvestinė)'!K126)</f>
        <v>0</v>
      </c>
      <c r="L126" s="93">
        <f>SUM('3.Valst.lešų suv.'!L126+'6.Krepš.suv.'!L126+'13. (Biudž.l.suvestinė)'!L126)</f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6.25" customHeight="1">
      <c r="A127" s="27">
        <v>3</v>
      </c>
      <c r="B127" s="41">
        <v>1</v>
      </c>
      <c r="C127" s="41">
        <v>5</v>
      </c>
      <c r="D127" s="41"/>
      <c r="E127" s="41"/>
      <c r="F127" s="35"/>
      <c r="G127" s="174" t="s">
        <v>92</v>
      </c>
      <c r="H127" s="157">
        <v>186</v>
      </c>
      <c r="I127" s="125">
        <f aca="true" t="shared" si="10" ref="I127:L128">I128</f>
        <v>0</v>
      </c>
      <c r="J127" s="125">
        <f t="shared" si="10"/>
        <v>0</v>
      </c>
      <c r="K127" s="125">
        <f t="shared" si="10"/>
        <v>0</v>
      </c>
      <c r="L127" s="125">
        <f t="shared" si="10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.5" customHeight="1">
      <c r="A128" s="27">
        <v>3</v>
      </c>
      <c r="B128" s="41">
        <v>1</v>
      </c>
      <c r="C128" s="41">
        <v>5</v>
      </c>
      <c r="D128" s="41">
        <v>1</v>
      </c>
      <c r="E128" s="41"/>
      <c r="F128" s="35"/>
      <c r="G128" s="126" t="s">
        <v>92</v>
      </c>
      <c r="H128" s="153">
        <v>187</v>
      </c>
      <c r="I128" s="125">
        <f t="shared" si="10"/>
        <v>0</v>
      </c>
      <c r="J128" s="125">
        <f t="shared" si="10"/>
        <v>0</v>
      </c>
      <c r="K128" s="125">
        <f t="shared" si="10"/>
        <v>0</v>
      </c>
      <c r="L128" s="125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 customHeight="1">
      <c r="A129" s="27">
        <v>3</v>
      </c>
      <c r="B129" s="41">
        <v>1</v>
      </c>
      <c r="C129" s="41">
        <v>5</v>
      </c>
      <c r="D129" s="41">
        <v>1</v>
      </c>
      <c r="E129" s="41">
        <v>1</v>
      </c>
      <c r="F129" s="35"/>
      <c r="G129" s="126" t="s">
        <v>92</v>
      </c>
      <c r="H129" s="157">
        <v>188</v>
      </c>
      <c r="I129" s="125">
        <f>SUM(I130:I132)</f>
        <v>0</v>
      </c>
      <c r="J129" s="125">
        <f>SUM(J130:J132)</f>
        <v>0</v>
      </c>
      <c r="K129" s="125">
        <f>SUM(K130:K132)</f>
        <v>0</v>
      </c>
      <c r="L129" s="125">
        <f>SUM(L130:L132)</f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7">
        <v>3</v>
      </c>
      <c r="B130" s="41">
        <v>1</v>
      </c>
      <c r="C130" s="41">
        <v>5</v>
      </c>
      <c r="D130" s="41">
        <v>1</v>
      </c>
      <c r="E130" s="41">
        <v>1</v>
      </c>
      <c r="F130" s="35">
        <v>1</v>
      </c>
      <c r="G130" s="126" t="s">
        <v>93</v>
      </c>
      <c r="H130" s="153">
        <v>189</v>
      </c>
      <c r="I130" s="93">
        <f>SUM('3.Valst.lešų suv.'!I130+'6.Krepš.suv.'!I130+'13. (Biudž.l.suvestinė)'!I130)</f>
        <v>0</v>
      </c>
      <c r="J130" s="93">
        <f>SUM('3.Valst.lešų suv.'!J130+'6.Krepš.suv.'!J130+'13. (Biudž.l.suvestinė)'!J130)</f>
        <v>0</v>
      </c>
      <c r="K130" s="93">
        <f>SUM('3.Valst.lešų suv.'!K130+'6.Krepš.suv.'!K130+'13. (Biudž.l.suvestinė)'!K130)</f>
        <v>0</v>
      </c>
      <c r="L130" s="93">
        <f>SUM('3.Valst.lešų suv.'!L130+'6.Krepš.suv.'!L130+'13. (Biudž.l.suvestinė)'!L130)</f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27">
        <v>3</v>
      </c>
      <c r="B131" s="41">
        <v>1</v>
      </c>
      <c r="C131" s="41">
        <v>5</v>
      </c>
      <c r="D131" s="41">
        <v>1</v>
      </c>
      <c r="E131" s="41">
        <v>1</v>
      </c>
      <c r="F131" s="35">
        <v>2</v>
      </c>
      <c r="G131" s="126" t="s">
        <v>94</v>
      </c>
      <c r="H131" s="157">
        <v>190</v>
      </c>
      <c r="I131" s="93">
        <f>SUM('3.Valst.lešų suv.'!I131+'6.Krepš.suv.'!I131+'13. (Biudž.l.suvestinė)'!I131)</f>
        <v>0</v>
      </c>
      <c r="J131" s="93">
        <f>SUM('3.Valst.lešų suv.'!J131+'6.Krepš.suv.'!J131+'13. (Biudž.l.suvestinė)'!J131)</f>
        <v>0</v>
      </c>
      <c r="K131" s="93">
        <f>SUM('3.Valst.lešų suv.'!K131+'6.Krepš.suv.'!K131+'13. (Biudž.l.suvestinė)'!K131)</f>
        <v>0</v>
      </c>
      <c r="L131" s="93">
        <f>SUM('3.Valst.lešų suv.'!L131+'6.Krepš.suv.'!L131+'13. (Biudž.l.suvestinė)'!L131)</f>
        <v>0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7.25" customHeight="1">
      <c r="A132" s="27">
        <v>3</v>
      </c>
      <c r="B132" s="41">
        <v>1</v>
      </c>
      <c r="C132" s="41">
        <v>5</v>
      </c>
      <c r="D132" s="41">
        <v>1</v>
      </c>
      <c r="E132" s="41">
        <v>1</v>
      </c>
      <c r="F132" s="35">
        <v>3</v>
      </c>
      <c r="G132" s="126" t="s">
        <v>95</v>
      </c>
      <c r="H132" s="153">
        <v>191</v>
      </c>
      <c r="I132" s="93">
        <f>SUM('3.Valst.lešų suv.'!I132+'6.Krepš.suv.'!I132+'13. (Biudž.l.suvestinė)'!I132)</f>
        <v>0</v>
      </c>
      <c r="J132" s="93">
        <f>SUM('3.Valst.lešų suv.'!J132+'6.Krepš.suv.'!J132+'13. (Biudž.l.suvestinė)'!J132)</f>
        <v>0</v>
      </c>
      <c r="K132" s="93">
        <f>SUM('3.Valst.lešų suv.'!K132+'6.Krepš.suv.'!K132+'13. (Biudž.l.suvestinė)'!K132)</f>
        <v>0</v>
      </c>
      <c r="L132" s="93">
        <f>SUM('3.Valst.lešų suv.'!L132+'6.Krepš.suv.'!L132+'13. (Biudž.l.suvestinė)'!L132)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>
      <c r="A133" s="79"/>
      <c r="B133" s="79"/>
      <c r="C133" s="80"/>
      <c r="D133" s="66"/>
      <c r="E133" s="81"/>
      <c r="F133" s="82"/>
      <c r="G133" s="83" t="s">
        <v>75</v>
      </c>
      <c r="H133" s="157">
        <v>298</v>
      </c>
      <c r="I133" s="112">
        <f>SUM(I30+I81)</f>
        <v>3524.5</v>
      </c>
      <c r="J133" s="113">
        <f>SUM(J30+J81)</f>
        <v>3524.5</v>
      </c>
      <c r="K133" s="113">
        <f>SUM(K30+K81)</f>
        <v>3517.2999999999997</v>
      </c>
      <c r="L133" s="114">
        <f>SUM(L30+L81)</f>
        <v>3517.2999999999997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9"/>
      <c r="B136" s="78"/>
      <c r="C136" s="78"/>
      <c r="D136" s="184"/>
      <c r="E136" s="184"/>
      <c r="F136" s="184"/>
      <c r="G136" s="185" t="s">
        <v>126</v>
      </c>
      <c r="H136" s="185"/>
      <c r="I136" s="3"/>
      <c r="J136" s="3"/>
      <c r="K136" s="211" t="s">
        <v>127</v>
      </c>
      <c r="L136" s="21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>
      <c r="A137" s="145"/>
      <c r="B137" s="146"/>
      <c r="C137" s="146"/>
      <c r="D137" s="212" t="s">
        <v>101</v>
      </c>
      <c r="E137" s="213"/>
      <c r="F137" s="213"/>
      <c r="G137" s="213"/>
      <c r="H137" s="213"/>
      <c r="I137" s="144" t="s">
        <v>70</v>
      </c>
      <c r="J137" s="3"/>
      <c r="K137" s="214" t="s">
        <v>71</v>
      </c>
      <c r="L137" s="2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5.75">
      <c r="B138" s="3"/>
      <c r="C138" s="3"/>
      <c r="D138" s="3"/>
      <c r="E138" s="3"/>
      <c r="F138" s="11"/>
      <c r="G138" s="3"/>
      <c r="H138" s="3"/>
      <c r="I138" s="124"/>
      <c r="J138" s="3"/>
      <c r="K138" s="124"/>
      <c r="L138" s="12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24"/>
      <c r="J139" s="3"/>
      <c r="K139" s="124"/>
      <c r="L139" s="12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1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7:19" ht="12.75">
      <c r="G146" s="123"/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</sheetData>
  <sheetProtection/>
  <protectedRanges>
    <protectedRange sqref="I127:L129" name="Range37"/>
    <protectedRange sqref="I126:L126 I119:L122 I35:L36 I40:L40 I45:L53 I55:L63 I74:L75 I69:L70 I79:L80 I86:M86 I89:L91 I98:P98 I94:L95 I99:L100 I103:L103 I107:L111 I116:L116 I130:L132" name="Islaidos 2.1"/>
    <protectedRange sqref="H26" name="Range73"/>
    <protectedRange sqref="A24:I24" name="Range72_1"/>
    <protectedRange sqref="K24:L24" name="Range67_1"/>
    <protectedRange sqref="L22" name="Range65_1"/>
    <protectedRange sqref="B6:L6" name="Range62_1"/>
    <protectedRange sqref="L21" name="Range64_1"/>
    <protectedRange sqref="L23" name="Range66_1"/>
    <protectedRange sqref="A20:J23 I25:L25" name="Range73_1"/>
    <protectedRange sqref="G136:L136" name="Range74_1"/>
    <protectedRange sqref="A10:L10" name="Range69_1_1_1"/>
  </protectedRanges>
  <mergeCells count="28">
    <mergeCell ref="I25:L25"/>
    <mergeCell ref="K136:L136"/>
    <mergeCell ref="G18:K18"/>
    <mergeCell ref="G16:K16"/>
    <mergeCell ref="G9:K9"/>
    <mergeCell ref="A10:L10"/>
    <mergeCell ref="G11:K11"/>
    <mergeCell ref="G12:K12"/>
    <mergeCell ref="J1:L5"/>
    <mergeCell ref="A7:L7"/>
    <mergeCell ref="A27:F28"/>
    <mergeCell ref="G27:G28"/>
    <mergeCell ref="H27:H28"/>
    <mergeCell ref="I27:J27"/>
    <mergeCell ref="G17:K17"/>
    <mergeCell ref="G6:K6"/>
    <mergeCell ref="K27:K28"/>
    <mergeCell ref="B14:L14"/>
    <mergeCell ref="D137:H137"/>
    <mergeCell ref="K137:L137"/>
    <mergeCell ref="C23:J23"/>
    <mergeCell ref="A19:L19"/>
    <mergeCell ref="A29:F29"/>
    <mergeCell ref="A54:F54"/>
    <mergeCell ref="A115:F115"/>
    <mergeCell ref="A64:F64"/>
    <mergeCell ref="G25:H25"/>
    <mergeCell ref="L27:L2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T617"/>
  <sheetViews>
    <sheetView showZeros="0" zoomScaleSheetLayoutView="120" zoomScalePageLayoutView="0" workbookViewId="0" topLeftCell="A7">
      <selection activeCell="G34" sqref="G3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5" t="s">
        <v>84</v>
      </c>
      <c r="H1" s="128"/>
      <c r="I1" s="127"/>
      <c r="J1" s="194" t="s">
        <v>102</v>
      </c>
      <c r="K1" s="195"/>
      <c r="L1" s="195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9"/>
      <c r="I2" s="130"/>
      <c r="J2" s="195"/>
      <c r="K2" s="195"/>
      <c r="L2" s="195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9"/>
      <c r="J3" s="195"/>
      <c r="K3" s="195"/>
      <c r="L3" s="195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9"/>
      <c r="I4" s="130"/>
      <c r="J4" s="195"/>
      <c r="K4" s="195"/>
      <c r="L4" s="195"/>
      <c r="M4" s="16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1"/>
      <c r="I5" s="130"/>
      <c r="J5" s="195"/>
      <c r="K5" s="195"/>
      <c r="L5" s="195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196" t="s">
        <v>104</v>
      </c>
      <c r="H6" s="197"/>
      <c r="I6" s="197"/>
      <c r="J6" s="197"/>
      <c r="K6" s="19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198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9"/>
      <c r="B9" s="140"/>
      <c r="C9" s="140"/>
      <c r="D9" s="140"/>
      <c r="E9" s="140"/>
      <c r="F9" s="140"/>
      <c r="G9" s="200" t="s">
        <v>98</v>
      </c>
      <c r="H9" s="200"/>
      <c r="I9" s="200"/>
      <c r="J9" s="200"/>
      <c r="K9" s="200"/>
      <c r="L9" s="14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191" t="s">
        <v>128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192" t="s">
        <v>129</v>
      </c>
      <c r="H11" s="192"/>
      <c r="I11" s="192"/>
      <c r="J11" s="192"/>
      <c r="K11" s="19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193" t="s">
        <v>99</v>
      </c>
      <c r="H12" s="193"/>
      <c r="I12" s="193"/>
      <c r="J12" s="193"/>
      <c r="K12" s="19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191" t="s">
        <v>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07" t="s">
        <v>130</v>
      </c>
      <c r="H16" s="192"/>
      <c r="I16" s="192"/>
      <c r="J16" s="192"/>
      <c r="K16" s="1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86" t="s">
        <v>100</v>
      </c>
      <c r="H17" s="186"/>
      <c r="I17" s="186"/>
      <c r="J17" s="186"/>
      <c r="K17" s="18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08" t="s">
        <v>105</v>
      </c>
      <c r="H18" s="209"/>
      <c r="I18" s="209"/>
      <c r="J18" s="209"/>
      <c r="K18" s="20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10" t="s">
        <v>97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7"/>
      <c r="L20" s="132" t="s">
        <v>9</v>
      </c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33" t="s">
        <v>89</v>
      </c>
      <c r="K21" s="134"/>
      <c r="L21" s="135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36"/>
      <c r="J22" s="136"/>
      <c r="K22" s="137" t="s">
        <v>0</v>
      </c>
      <c r="L22" s="12"/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187" t="s">
        <v>113</v>
      </c>
      <c r="D23" s="188"/>
      <c r="E23" s="188"/>
      <c r="F23" s="188"/>
      <c r="G23" s="188"/>
      <c r="H23" s="188"/>
      <c r="I23" s="188"/>
      <c r="J23" s="188"/>
      <c r="K23" s="137" t="s">
        <v>1</v>
      </c>
      <c r="L23" s="13">
        <v>190092729</v>
      </c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38" t="s">
        <v>7</v>
      </c>
      <c r="K24" s="181"/>
      <c r="L24" s="178">
        <v>2</v>
      </c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89" t="s">
        <v>8</v>
      </c>
      <c r="H25" s="190"/>
      <c r="I25" s="179" t="s">
        <v>109</v>
      </c>
      <c r="J25" s="179" t="s">
        <v>108</v>
      </c>
      <c r="K25" s="179" t="s">
        <v>107</v>
      </c>
      <c r="L25" s="179" t="s">
        <v>108</v>
      </c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0"/>
      <c r="B26" s="20"/>
      <c r="C26" s="20"/>
      <c r="D26" s="20"/>
      <c r="E26" s="20"/>
      <c r="F26" s="17"/>
      <c r="G26" s="18"/>
      <c r="H26" s="3"/>
      <c r="I26" s="18"/>
      <c r="J26" s="18"/>
      <c r="K26" s="19"/>
      <c r="L26" s="141" t="s">
        <v>2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6" t="s">
        <v>3</v>
      </c>
      <c r="B27" s="227"/>
      <c r="C27" s="228"/>
      <c r="D27" s="228"/>
      <c r="E27" s="228"/>
      <c r="F27" s="228"/>
      <c r="G27" s="201" t="s">
        <v>4</v>
      </c>
      <c r="H27" s="203" t="s">
        <v>80</v>
      </c>
      <c r="I27" s="205" t="s">
        <v>85</v>
      </c>
      <c r="J27" s="206"/>
      <c r="K27" s="215" t="s">
        <v>81</v>
      </c>
      <c r="L27" s="217" t="s">
        <v>5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9"/>
      <c r="B28" s="230"/>
      <c r="C28" s="230"/>
      <c r="D28" s="230"/>
      <c r="E28" s="230"/>
      <c r="F28" s="230"/>
      <c r="G28" s="202"/>
      <c r="H28" s="204"/>
      <c r="I28" s="142" t="s">
        <v>79</v>
      </c>
      <c r="J28" s="143" t="s">
        <v>78</v>
      </c>
      <c r="K28" s="216"/>
      <c r="L28" s="21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19" t="s">
        <v>76</v>
      </c>
      <c r="B29" s="220"/>
      <c r="C29" s="220"/>
      <c r="D29" s="220"/>
      <c r="E29" s="220"/>
      <c r="F29" s="221"/>
      <c r="G29" s="158">
        <v>2</v>
      </c>
      <c r="H29" s="159">
        <v>3</v>
      </c>
      <c r="I29" s="160" t="s">
        <v>77</v>
      </c>
      <c r="J29" s="161" t="s">
        <v>82</v>
      </c>
      <c r="K29" s="162">
        <v>6</v>
      </c>
      <c r="L29" s="16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2"/>
      <c r="D30" s="64"/>
      <c r="E30" s="65"/>
      <c r="F30" s="70"/>
      <c r="G30" s="72" t="s">
        <v>10</v>
      </c>
      <c r="H30" s="147">
        <v>1</v>
      </c>
      <c r="I30" s="90">
        <f>SUM(I31+I65+I41)</f>
        <v>4.6</v>
      </c>
      <c r="J30" s="90">
        <f>SUM(J31+J65+J41)</f>
        <v>4.6</v>
      </c>
      <c r="K30" s="90">
        <f>SUM(K31+K65+K41)</f>
        <v>4.6</v>
      </c>
      <c r="L30" s="90">
        <f>SUM(L31+L65+L41)</f>
        <v>4.6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4.75" customHeight="1">
      <c r="A31" s="39">
        <v>2</v>
      </c>
      <c r="B31" s="60">
        <v>1</v>
      </c>
      <c r="C31" s="46"/>
      <c r="D31" s="51"/>
      <c r="E31" s="40"/>
      <c r="F31" s="29"/>
      <c r="G31" s="60" t="s">
        <v>12</v>
      </c>
      <c r="H31" s="148">
        <v>2</v>
      </c>
      <c r="I31" s="90">
        <f>SUM(I32+I37)</f>
        <v>0</v>
      </c>
      <c r="J31" s="90">
        <f>SUM(J32+J37)</f>
        <v>0</v>
      </c>
      <c r="K31" s="91">
        <f>SUM(K32+K37)</f>
        <v>0</v>
      </c>
      <c r="L31" s="92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7"/>
      <c r="E32" s="26"/>
      <c r="F32" s="35"/>
      <c r="G32" s="43" t="s">
        <v>13</v>
      </c>
      <c r="H32" s="147">
        <v>3</v>
      </c>
      <c r="I32" s="105">
        <f>SUM(I33)</f>
        <v>0</v>
      </c>
      <c r="J32" s="105">
        <f aca="true" t="shared" si="0" ref="J32:L33">SUM(J33)</f>
        <v>0</v>
      </c>
      <c r="K32" s="107">
        <f t="shared" si="0"/>
        <v>0</v>
      </c>
      <c r="L32" s="105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7">
        <v>1</v>
      </c>
      <c r="E33" s="26"/>
      <c r="F33" s="35"/>
      <c r="G33" s="41" t="s">
        <v>13</v>
      </c>
      <c r="H33" s="149">
        <v>4</v>
      </c>
      <c r="I33" s="105">
        <f>SUM(I34)</f>
        <v>0</v>
      </c>
      <c r="J33" s="105">
        <f t="shared" si="0"/>
        <v>0</v>
      </c>
      <c r="K33" s="107">
        <f t="shared" si="0"/>
        <v>0</v>
      </c>
      <c r="L33" s="105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7">
        <v>1</v>
      </c>
      <c r="E34" s="26">
        <v>1</v>
      </c>
      <c r="F34" s="35"/>
      <c r="G34" s="41" t="s">
        <v>74</v>
      </c>
      <c r="H34" s="147">
        <v>5</v>
      </c>
      <c r="I34" s="107">
        <f>SUM(I35:I36)</f>
        <v>0</v>
      </c>
      <c r="J34" s="105">
        <f>SUM(J35:J36)</f>
        <v>0</v>
      </c>
      <c r="K34" s="107">
        <f>SUM(K35:K36)</f>
        <v>0</v>
      </c>
      <c r="L34" s="105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7">
        <v>1</v>
      </c>
      <c r="E35" s="26">
        <v>1</v>
      </c>
      <c r="F35" s="35">
        <v>1</v>
      </c>
      <c r="G35" s="41" t="s">
        <v>43</v>
      </c>
      <c r="H35" s="149">
        <v>6</v>
      </c>
      <c r="I35" s="93">
        <v>0</v>
      </c>
      <c r="J35" s="95"/>
      <c r="K35" s="95"/>
      <c r="L35" s="9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7">
        <v>1</v>
      </c>
      <c r="E36" s="26">
        <v>1</v>
      </c>
      <c r="F36" s="35">
        <v>2</v>
      </c>
      <c r="G36" s="41" t="s">
        <v>14</v>
      </c>
      <c r="H36" s="147">
        <v>7</v>
      </c>
      <c r="I36" s="95"/>
      <c r="J36" s="95"/>
      <c r="K36" s="95"/>
      <c r="L36" s="9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7"/>
      <c r="E37" s="26"/>
      <c r="F37" s="35"/>
      <c r="G37" s="43" t="s">
        <v>44</v>
      </c>
      <c r="H37" s="149">
        <v>8</v>
      </c>
      <c r="I37" s="107">
        <f>I38</f>
        <v>0</v>
      </c>
      <c r="J37" s="105">
        <f aca="true" t="shared" si="1" ref="J37:L38">J38</f>
        <v>0</v>
      </c>
      <c r="K37" s="107">
        <f t="shared" si="1"/>
        <v>0</v>
      </c>
      <c r="L37" s="105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7">
        <v>1</v>
      </c>
      <c r="E38" s="26"/>
      <c r="F38" s="35"/>
      <c r="G38" s="41" t="s">
        <v>44</v>
      </c>
      <c r="H38" s="147">
        <v>9</v>
      </c>
      <c r="I38" s="107">
        <f>I39</f>
        <v>0</v>
      </c>
      <c r="J38" s="105">
        <f t="shared" si="1"/>
        <v>0</v>
      </c>
      <c r="K38" s="105">
        <f t="shared" si="1"/>
        <v>0</v>
      </c>
      <c r="L38" s="105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7">
        <v>1</v>
      </c>
      <c r="E39" s="26">
        <v>1</v>
      </c>
      <c r="F39" s="35"/>
      <c r="G39" s="41" t="s">
        <v>44</v>
      </c>
      <c r="H39" s="149">
        <v>10</v>
      </c>
      <c r="I39" s="105">
        <f>I40</f>
        <v>0</v>
      </c>
      <c r="J39" s="105">
        <f>J40</f>
        <v>0</v>
      </c>
      <c r="K39" s="105">
        <f>K40</f>
        <v>0</v>
      </c>
      <c r="L39" s="105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7">
        <v>1</v>
      </c>
      <c r="E40" s="26">
        <v>1</v>
      </c>
      <c r="F40" s="35">
        <v>1</v>
      </c>
      <c r="G40" s="41" t="s">
        <v>44</v>
      </c>
      <c r="H40" s="147">
        <v>11</v>
      </c>
      <c r="I40" s="96"/>
      <c r="J40" s="95"/>
      <c r="K40" s="95"/>
      <c r="L40" s="9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6"/>
      <c r="D41" s="51"/>
      <c r="E41" s="40"/>
      <c r="F41" s="29"/>
      <c r="G41" s="60" t="s">
        <v>45</v>
      </c>
      <c r="H41" s="148">
        <v>12</v>
      </c>
      <c r="I41" s="97">
        <f aca="true" t="shared" si="2" ref="I41:L43">I42</f>
        <v>4.6</v>
      </c>
      <c r="J41" s="98">
        <f t="shared" si="2"/>
        <v>4.6</v>
      </c>
      <c r="K41" s="97">
        <f t="shared" si="2"/>
        <v>4.6</v>
      </c>
      <c r="L41" s="97">
        <f t="shared" si="2"/>
        <v>4.6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7"/>
      <c r="E42" s="26"/>
      <c r="F42" s="35"/>
      <c r="G42" s="43" t="s">
        <v>45</v>
      </c>
      <c r="H42" s="147">
        <v>13</v>
      </c>
      <c r="I42" s="105">
        <f t="shared" si="2"/>
        <v>4.6</v>
      </c>
      <c r="J42" s="107">
        <f t="shared" si="2"/>
        <v>4.6</v>
      </c>
      <c r="K42" s="105">
        <f t="shared" si="2"/>
        <v>4.6</v>
      </c>
      <c r="L42" s="107">
        <f t="shared" si="2"/>
        <v>4.6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7">
        <v>1</v>
      </c>
      <c r="E43" s="26"/>
      <c r="F43" s="35"/>
      <c r="G43" s="41" t="s">
        <v>45</v>
      </c>
      <c r="H43" s="149">
        <v>14</v>
      </c>
      <c r="I43" s="105">
        <f t="shared" si="2"/>
        <v>4.6</v>
      </c>
      <c r="J43" s="107">
        <f t="shared" si="2"/>
        <v>4.6</v>
      </c>
      <c r="K43" s="117">
        <f t="shared" si="2"/>
        <v>4.6</v>
      </c>
      <c r="L43" s="117">
        <f t="shared" si="2"/>
        <v>4.6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4">
        <v>1</v>
      </c>
      <c r="D44" s="49">
        <v>1</v>
      </c>
      <c r="E44" s="38">
        <v>1</v>
      </c>
      <c r="F44" s="57"/>
      <c r="G44" s="44" t="s">
        <v>45</v>
      </c>
      <c r="H44" s="150">
        <v>15</v>
      </c>
      <c r="I44" s="118">
        <f>SUM(I45:I63)-I54</f>
        <v>4.6</v>
      </c>
      <c r="J44" s="119">
        <f>SUM(J45:J63)-J54</f>
        <v>4.6</v>
      </c>
      <c r="K44" s="119">
        <f>SUM(K45:K63)-K54</f>
        <v>4.6</v>
      </c>
      <c r="L44" s="120">
        <f>SUM(L45:L63)-L54</f>
        <v>4.6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8">
        <v>1</v>
      </c>
      <c r="E45" s="37">
        <v>1</v>
      </c>
      <c r="F45" s="32">
        <v>1</v>
      </c>
      <c r="G45" s="42" t="s">
        <v>15</v>
      </c>
      <c r="H45" s="149">
        <v>16</v>
      </c>
      <c r="I45" s="95"/>
      <c r="J45" s="95"/>
      <c r="K45" s="95"/>
      <c r="L45" s="9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8">
        <v>1</v>
      </c>
      <c r="E46" s="37">
        <v>1</v>
      </c>
      <c r="F46" s="31">
        <v>2</v>
      </c>
      <c r="G46" s="42" t="s">
        <v>16</v>
      </c>
      <c r="H46" s="147">
        <v>17</v>
      </c>
      <c r="I46" s="95"/>
      <c r="J46" s="95"/>
      <c r="K46" s="95"/>
      <c r="L46" s="9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8">
        <v>1</v>
      </c>
      <c r="E47" s="37">
        <v>1</v>
      </c>
      <c r="F47" s="31">
        <v>5</v>
      </c>
      <c r="G47" s="42" t="s">
        <v>17</v>
      </c>
      <c r="H47" s="149">
        <v>18</v>
      </c>
      <c r="I47" s="95"/>
      <c r="J47" s="95"/>
      <c r="K47" s="95"/>
      <c r="L47" s="9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8">
        <v>1</v>
      </c>
      <c r="E48" s="37">
        <v>1</v>
      </c>
      <c r="F48" s="31">
        <v>6</v>
      </c>
      <c r="G48" s="42" t="s">
        <v>18</v>
      </c>
      <c r="H48" s="147">
        <v>19</v>
      </c>
      <c r="I48" s="95"/>
      <c r="J48" s="95"/>
      <c r="K48" s="95"/>
      <c r="L48" s="9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4">
        <v>2</v>
      </c>
      <c r="B49" s="76">
        <v>2</v>
      </c>
      <c r="C49" s="74">
        <v>1</v>
      </c>
      <c r="D49" s="75">
        <v>1</v>
      </c>
      <c r="E49" s="76">
        <v>1</v>
      </c>
      <c r="F49" s="68">
        <v>7</v>
      </c>
      <c r="G49" s="74" t="s">
        <v>46</v>
      </c>
      <c r="H49" s="148">
        <v>20</v>
      </c>
      <c r="I49" s="95"/>
      <c r="J49" s="95"/>
      <c r="K49" s="95"/>
      <c r="L49" s="9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8">
        <v>1</v>
      </c>
      <c r="E50" s="37">
        <v>1</v>
      </c>
      <c r="F50" s="31">
        <v>8</v>
      </c>
      <c r="G50" s="42" t="s">
        <v>19</v>
      </c>
      <c r="H50" s="147">
        <v>21</v>
      </c>
      <c r="I50" s="95"/>
      <c r="J50" s="95"/>
      <c r="K50" s="95"/>
      <c r="L50" s="9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8">
        <v>1</v>
      </c>
      <c r="E51" s="37">
        <v>1</v>
      </c>
      <c r="F51" s="31">
        <v>9</v>
      </c>
      <c r="G51" s="42" t="s">
        <v>47</v>
      </c>
      <c r="H51" s="149">
        <v>22</v>
      </c>
      <c r="I51" s="95"/>
      <c r="J51" s="95"/>
      <c r="K51" s="95"/>
      <c r="L51" s="9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4">
        <v>2</v>
      </c>
      <c r="B52" s="76">
        <v>2</v>
      </c>
      <c r="C52" s="74">
        <v>1</v>
      </c>
      <c r="D52" s="75">
        <v>1</v>
      </c>
      <c r="E52" s="76">
        <v>1</v>
      </c>
      <c r="F52" s="68">
        <v>10</v>
      </c>
      <c r="G52" s="74" t="s">
        <v>20</v>
      </c>
      <c r="H52" s="151">
        <v>23</v>
      </c>
      <c r="I52" s="95"/>
      <c r="J52" s="95"/>
      <c r="K52" s="95"/>
      <c r="L52" s="9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8">
        <v>1</v>
      </c>
      <c r="E53" s="37">
        <v>1</v>
      </c>
      <c r="F53" s="31">
        <v>11</v>
      </c>
      <c r="G53" s="42" t="s">
        <v>48</v>
      </c>
      <c r="H53" s="149">
        <v>24</v>
      </c>
      <c r="I53" s="96"/>
      <c r="J53" s="95"/>
      <c r="K53" s="95"/>
      <c r="L53" s="9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22">
        <v>1</v>
      </c>
      <c r="B54" s="223"/>
      <c r="C54" s="223"/>
      <c r="D54" s="223"/>
      <c r="E54" s="223"/>
      <c r="F54" s="224"/>
      <c r="G54" s="164">
        <v>2</v>
      </c>
      <c r="H54" s="165">
        <v>3</v>
      </c>
      <c r="I54" s="166">
        <v>4</v>
      </c>
      <c r="J54" s="167">
        <v>5</v>
      </c>
      <c r="K54" s="168">
        <v>6</v>
      </c>
      <c r="L54" s="16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3">
        <v>2</v>
      </c>
      <c r="C55" s="63">
        <v>1</v>
      </c>
      <c r="D55" s="63">
        <v>1</v>
      </c>
      <c r="E55" s="63">
        <v>1</v>
      </c>
      <c r="F55" s="69">
        <v>12</v>
      </c>
      <c r="G55" s="63" t="s">
        <v>21</v>
      </c>
      <c r="H55" s="152">
        <v>25</v>
      </c>
      <c r="I55" s="100"/>
      <c r="J55" s="95"/>
      <c r="K55" s="95"/>
      <c r="L55" s="9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22</v>
      </c>
      <c r="H56" s="147">
        <v>26</v>
      </c>
      <c r="I56" s="96"/>
      <c r="J56" s="95"/>
      <c r="K56" s="95"/>
      <c r="L56" s="9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23</v>
      </c>
      <c r="H57" s="152">
        <v>27</v>
      </c>
      <c r="I57" s="96"/>
      <c r="J57" s="95"/>
      <c r="K57" s="95"/>
      <c r="L57" s="9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24</v>
      </c>
      <c r="H58" s="147">
        <v>28</v>
      </c>
      <c r="I58" s="96"/>
      <c r="J58" s="95"/>
      <c r="K58" s="95"/>
      <c r="L58" s="9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49</v>
      </c>
      <c r="H59" s="152">
        <v>29</v>
      </c>
      <c r="I59" s="96"/>
      <c r="J59" s="95"/>
      <c r="K59" s="95"/>
      <c r="L59" s="9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91</v>
      </c>
      <c r="H60" s="147">
        <v>30</v>
      </c>
      <c r="I60" s="96"/>
      <c r="J60" s="95"/>
      <c r="K60" s="95"/>
      <c r="L60" s="9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25</v>
      </c>
      <c r="H61" s="152">
        <v>31</v>
      </c>
      <c r="I61" s="96"/>
      <c r="J61" s="95"/>
      <c r="K61" s="95"/>
      <c r="L61" s="9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87</v>
      </c>
      <c r="H62" s="147">
        <v>32</v>
      </c>
      <c r="I62" s="96"/>
      <c r="J62" s="95"/>
      <c r="K62" s="95"/>
      <c r="L62" s="9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26</v>
      </c>
      <c r="H63" s="152">
        <v>33</v>
      </c>
      <c r="I63" s="96">
        <v>4.6</v>
      </c>
      <c r="J63" s="96">
        <v>4.6</v>
      </c>
      <c r="K63" s="96">
        <v>4.6</v>
      </c>
      <c r="L63" s="96">
        <v>4.6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225">
        <v>1</v>
      </c>
      <c r="B64" s="223"/>
      <c r="C64" s="223"/>
      <c r="D64" s="223"/>
      <c r="E64" s="223"/>
      <c r="F64" s="224"/>
      <c r="G64" s="172">
        <v>2</v>
      </c>
      <c r="H64" s="172">
        <v>3</v>
      </c>
      <c r="I64" s="171">
        <v>4</v>
      </c>
      <c r="J64" s="170">
        <v>5</v>
      </c>
      <c r="K64" s="171">
        <v>6</v>
      </c>
      <c r="L64" s="169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5"/>
      <c r="E65" s="45"/>
      <c r="F65" s="56"/>
      <c r="G65" s="50" t="s">
        <v>50</v>
      </c>
      <c r="H65" s="154">
        <v>100</v>
      </c>
      <c r="I65" s="107">
        <f>SUM(I66+I71+I76)</f>
        <v>0</v>
      </c>
      <c r="J65" s="106">
        <f>SUM(J66+J71+J76)</f>
        <v>0</v>
      </c>
      <c r="K65" s="107">
        <f>SUM(K66+K71+K76)</f>
        <v>0</v>
      </c>
      <c r="L65" s="105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5.5">
      <c r="A66" s="27">
        <v>2</v>
      </c>
      <c r="B66" s="26">
        <v>7</v>
      </c>
      <c r="C66" s="26">
        <v>1</v>
      </c>
      <c r="D66" s="41"/>
      <c r="E66" s="41"/>
      <c r="F66" s="35"/>
      <c r="G66" s="174" t="s">
        <v>51</v>
      </c>
      <c r="H66" s="154">
        <v>101</v>
      </c>
      <c r="I66" s="107">
        <f aca="true" t="shared" si="3" ref="I66:L67">I67</f>
        <v>0</v>
      </c>
      <c r="J66" s="106">
        <f t="shared" si="3"/>
        <v>0</v>
      </c>
      <c r="K66" s="107">
        <f t="shared" si="3"/>
        <v>0</v>
      </c>
      <c r="L66" s="105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7" t="s">
        <v>51</v>
      </c>
      <c r="H67" s="154">
        <v>102</v>
      </c>
      <c r="I67" s="107">
        <f t="shared" si="3"/>
        <v>0</v>
      </c>
      <c r="J67" s="106">
        <f t="shared" si="3"/>
        <v>0</v>
      </c>
      <c r="K67" s="107">
        <f t="shared" si="3"/>
        <v>0</v>
      </c>
      <c r="L67" s="105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7" t="s">
        <v>51</v>
      </c>
      <c r="H68" s="154">
        <v>103</v>
      </c>
      <c r="I68" s="107">
        <f>SUM(I69:I70)</f>
        <v>0</v>
      </c>
      <c r="J68" s="106">
        <f>SUM(J69:J70)</f>
        <v>0</v>
      </c>
      <c r="K68" s="107">
        <f>SUM(K69:K70)</f>
        <v>0</v>
      </c>
      <c r="L68" s="105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2">
        <v>2</v>
      </c>
      <c r="B69" s="40">
        <v>7</v>
      </c>
      <c r="C69" s="52">
        <v>1</v>
      </c>
      <c r="D69" s="26">
        <v>1</v>
      </c>
      <c r="E69" s="46">
        <v>1</v>
      </c>
      <c r="F69" s="29">
        <v>1</v>
      </c>
      <c r="G69" s="51" t="s">
        <v>52</v>
      </c>
      <c r="H69" s="154">
        <v>104</v>
      </c>
      <c r="I69" s="94"/>
      <c r="J69" s="94"/>
      <c r="K69" s="94"/>
      <c r="L69" s="9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7" t="s">
        <v>53</v>
      </c>
      <c r="H70" s="154">
        <v>105</v>
      </c>
      <c r="I70" s="110"/>
      <c r="J70" s="95"/>
      <c r="K70" s="95"/>
      <c r="L70" s="9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4"/>
      <c r="F71" s="57"/>
      <c r="G71" s="175" t="s">
        <v>27</v>
      </c>
      <c r="H71" s="154">
        <v>106</v>
      </c>
      <c r="I71" s="122">
        <f aca="true" t="shared" si="4" ref="I71:L72">I72</f>
        <v>0</v>
      </c>
      <c r="J71" s="121">
        <f t="shared" si="4"/>
        <v>0</v>
      </c>
      <c r="K71" s="122">
        <f t="shared" si="4"/>
        <v>0</v>
      </c>
      <c r="L71" s="117">
        <f t="shared" si="4"/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7" t="s">
        <v>27</v>
      </c>
      <c r="H72" s="154">
        <v>107</v>
      </c>
      <c r="I72" s="107">
        <f>I73</f>
        <v>0</v>
      </c>
      <c r="J72" s="106">
        <f t="shared" si="4"/>
        <v>0</v>
      </c>
      <c r="K72" s="107">
        <f t="shared" si="4"/>
        <v>0</v>
      </c>
      <c r="L72" s="105">
        <f t="shared" si="4"/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7" t="s">
        <v>27</v>
      </c>
      <c r="H73" s="154">
        <v>108</v>
      </c>
      <c r="I73" s="107">
        <f>SUM(I74:I75)</f>
        <v>0</v>
      </c>
      <c r="J73" s="106">
        <f>SUM(J74:J75)</f>
        <v>0</v>
      </c>
      <c r="K73" s="107">
        <f>SUM(K74:K75)</f>
        <v>0</v>
      </c>
      <c r="L73" s="105">
        <f>SUM(L74:L75)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7" t="s">
        <v>54</v>
      </c>
      <c r="H74" s="154">
        <v>109</v>
      </c>
      <c r="I74" s="110"/>
      <c r="J74" s="95"/>
      <c r="K74" s="95"/>
      <c r="L74" s="9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7" t="s">
        <v>55</v>
      </c>
      <c r="H75" s="154">
        <v>110</v>
      </c>
      <c r="I75" s="95"/>
      <c r="J75" s="95"/>
      <c r="K75" s="95"/>
      <c r="L75" s="9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74" t="s">
        <v>56</v>
      </c>
      <c r="H76" s="154">
        <v>111</v>
      </c>
      <c r="I76" s="107">
        <f>I77</f>
        <v>0</v>
      </c>
      <c r="J76" s="106">
        <f aca="true" t="shared" si="5" ref="J76:L77">J77</f>
        <v>0</v>
      </c>
      <c r="K76" s="107">
        <f t="shared" si="5"/>
        <v>0</v>
      </c>
      <c r="L76" s="105">
        <f t="shared" si="5"/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3">
        <v>7</v>
      </c>
      <c r="C77" s="61">
        <v>3</v>
      </c>
      <c r="D77" s="53">
        <v>1</v>
      </c>
      <c r="E77" s="54"/>
      <c r="F77" s="58"/>
      <c r="G77" s="55" t="s">
        <v>56</v>
      </c>
      <c r="H77" s="154">
        <v>112</v>
      </c>
      <c r="I77" s="120">
        <f>I78</f>
        <v>0</v>
      </c>
      <c r="J77" s="119">
        <f t="shared" si="5"/>
        <v>0</v>
      </c>
      <c r="K77" s="120">
        <f t="shared" si="5"/>
        <v>0</v>
      </c>
      <c r="L77" s="118">
        <f t="shared" si="5"/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7" t="s">
        <v>56</v>
      </c>
      <c r="H78" s="154">
        <v>113</v>
      </c>
      <c r="I78" s="107">
        <f>SUM(I79:I80)</f>
        <v>0</v>
      </c>
      <c r="J78" s="106">
        <f>SUM(J79:J80)</f>
        <v>0</v>
      </c>
      <c r="K78" s="107">
        <f>SUM(K79:K80)</f>
        <v>0</v>
      </c>
      <c r="L78" s="105">
        <f>SUM(L79:L80)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2">
        <v>2</v>
      </c>
      <c r="B79" s="40">
        <v>7</v>
      </c>
      <c r="C79" s="52">
        <v>3</v>
      </c>
      <c r="D79" s="40">
        <v>1</v>
      </c>
      <c r="E79" s="46">
        <v>1</v>
      </c>
      <c r="F79" s="29">
        <v>1</v>
      </c>
      <c r="G79" s="51" t="s">
        <v>57</v>
      </c>
      <c r="H79" s="154">
        <v>114</v>
      </c>
      <c r="I79" s="111"/>
      <c r="J79" s="94"/>
      <c r="K79" s="94"/>
      <c r="L79" s="9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7" t="s">
        <v>58</v>
      </c>
      <c r="H80" s="154">
        <v>115</v>
      </c>
      <c r="I80" s="95"/>
      <c r="J80" s="95"/>
      <c r="K80" s="95"/>
      <c r="L80" s="9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58.5" customHeight="1">
      <c r="A81" s="65">
        <v>3</v>
      </c>
      <c r="B81" s="64"/>
      <c r="C81" s="65"/>
      <c r="D81" s="72"/>
      <c r="E81" s="72"/>
      <c r="F81" s="70"/>
      <c r="G81" s="115" t="s">
        <v>28</v>
      </c>
      <c r="H81" s="155">
        <v>141</v>
      </c>
      <c r="I81" s="90">
        <f>I82</f>
        <v>0</v>
      </c>
      <c r="J81" s="90">
        <f>J82</f>
        <v>0</v>
      </c>
      <c r="K81" s="90">
        <f>K82</f>
        <v>0</v>
      </c>
      <c r="L81" s="90">
        <f>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4.5" customHeight="1">
      <c r="A82" s="36">
        <v>3</v>
      </c>
      <c r="B82" s="39">
        <v>1</v>
      </c>
      <c r="C82" s="62"/>
      <c r="D82" s="60"/>
      <c r="E82" s="60"/>
      <c r="F82" s="59"/>
      <c r="G82" s="116" t="s">
        <v>29</v>
      </c>
      <c r="H82" s="156">
        <v>142</v>
      </c>
      <c r="I82" s="105">
        <f>SUM(I83+I104+I112+I123+I127)</f>
        <v>0</v>
      </c>
      <c r="J82" s="101">
        <f>SUM(J83+J104+J112+J123+J127)</f>
        <v>0</v>
      </c>
      <c r="K82" s="101">
        <f>SUM(K83+K104+K112+K123+K127)</f>
        <v>0</v>
      </c>
      <c r="L82" s="101">
        <f>SUM(L83+L104+L112+L123+L127)</f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0.75" customHeight="1">
      <c r="A83" s="40">
        <v>3</v>
      </c>
      <c r="B83" s="51">
        <v>1</v>
      </c>
      <c r="C83" s="40">
        <v>1</v>
      </c>
      <c r="D83" s="46"/>
      <c r="E83" s="46"/>
      <c r="F83" s="67"/>
      <c r="G83" s="176" t="s">
        <v>30</v>
      </c>
      <c r="H83" s="155">
        <v>143</v>
      </c>
      <c r="I83" s="101">
        <f>SUM(I84+I87+I92+I96+I101)</f>
        <v>0</v>
      </c>
      <c r="J83" s="106">
        <f>SUM(J84+J87+J92+J96+J101)</f>
        <v>0</v>
      </c>
      <c r="K83" s="107">
        <f>SUM(K84+K87+K92+K96+K101)</f>
        <v>0</v>
      </c>
      <c r="L83" s="105">
        <f>SUM(L84+L87+L92+L96+L101)</f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>
      <c r="A84" s="26">
        <v>3</v>
      </c>
      <c r="B84" s="47">
        <v>1</v>
      </c>
      <c r="C84" s="26">
        <v>1</v>
      </c>
      <c r="D84" s="41">
        <v>1</v>
      </c>
      <c r="E84" s="41"/>
      <c r="F84" s="71"/>
      <c r="G84" s="26" t="s">
        <v>31</v>
      </c>
      <c r="H84" s="156">
        <v>144</v>
      </c>
      <c r="I84" s="105">
        <f aca="true" t="shared" si="6" ref="I84:L85">I85</f>
        <v>0</v>
      </c>
      <c r="J84" s="102">
        <f t="shared" si="6"/>
        <v>0</v>
      </c>
      <c r="K84" s="103">
        <f t="shared" si="6"/>
        <v>0</v>
      </c>
      <c r="L84" s="101">
        <f t="shared" si="6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3</v>
      </c>
      <c r="B85" s="47">
        <v>1</v>
      </c>
      <c r="C85" s="26">
        <v>1</v>
      </c>
      <c r="D85" s="41">
        <v>1</v>
      </c>
      <c r="E85" s="41">
        <v>1</v>
      </c>
      <c r="F85" s="25"/>
      <c r="G85" s="47" t="s">
        <v>31</v>
      </c>
      <c r="H85" s="155">
        <v>145</v>
      </c>
      <c r="I85" s="101">
        <f t="shared" si="6"/>
        <v>0</v>
      </c>
      <c r="J85" s="105">
        <f t="shared" si="6"/>
        <v>0</v>
      </c>
      <c r="K85" s="105">
        <f t="shared" si="6"/>
        <v>0</v>
      </c>
      <c r="L85" s="105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 customHeight="1">
      <c r="A86" s="26">
        <v>3</v>
      </c>
      <c r="B86" s="47">
        <v>1</v>
      </c>
      <c r="C86" s="26">
        <v>1</v>
      </c>
      <c r="D86" s="41">
        <v>1</v>
      </c>
      <c r="E86" s="41">
        <v>1</v>
      </c>
      <c r="F86" s="25">
        <v>1</v>
      </c>
      <c r="G86" s="47" t="s">
        <v>31</v>
      </c>
      <c r="H86" s="156">
        <v>146</v>
      </c>
      <c r="I86" s="99"/>
      <c r="J86" s="96"/>
      <c r="K86" s="96"/>
      <c r="L86" s="9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40">
        <v>3</v>
      </c>
      <c r="B87" s="46">
        <v>1</v>
      </c>
      <c r="C87" s="46">
        <v>1</v>
      </c>
      <c r="D87" s="46">
        <v>2</v>
      </c>
      <c r="E87" s="46"/>
      <c r="F87" s="29"/>
      <c r="G87" s="51" t="s">
        <v>59</v>
      </c>
      <c r="H87" s="155">
        <v>147</v>
      </c>
      <c r="I87" s="101">
        <f>I88</f>
        <v>0</v>
      </c>
      <c r="J87" s="102">
        <f>J88</f>
        <v>0</v>
      </c>
      <c r="K87" s="103">
        <f>K88</f>
        <v>0</v>
      </c>
      <c r="L87" s="101">
        <f>L88</f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1</v>
      </c>
      <c r="D88" s="41">
        <v>2</v>
      </c>
      <c r="E88" s="41">
        <v>1</v>
      </c>
      <c r="F88" s="35"/>
      <c r="G88" s="47" t="s">
        <v>59</v>
      </c>
      <c r="H88" s="156">
        <v>148</v>
      </c>
      <c r="I88" s="105">
        <f>SUM(I89:I91)</f>
        <v>0</v>
      </c>
      <c r="J88" s="106">
        <f>SUM(J89:J91)</f>
        <v>0</v>
      </c>
      <c r="K88" s="107">
        <f>SUM(K89:K91)</f>
        <v>0</v>
      </c>
      <c r="L88" s="105">
        <f>SUM(L89:L91)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 customHeight="1">
      <c r="A89" s="40">
        <v>3</v>
      </c>
      <c r="B89" s="46">
        <v>1</v>
      </c>
      <c r="C89" s="46">
        <v>1</v>
      </c>
      <c r="D89" s="46">
        <v>2</v>
      </c>
      <c r="E89" s="46">
        <v>1</v>
      </c>
      <c r="F89" s="29">
        <v>1</v>
      </c>
      <c r="G89" s="51" t="s">
        <v>32</v>
      </c>
      <c r="H89" s="155">
        <v>149</v>
      </c>
      <c r="I89" s="104"/>
      <c r="J89" s="93"/>
      <c r="K89" s="93"/>
      <c r="L89" s="10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>
      <c r="A90" s="26">
        <v>3</v>
      </c>
      <c r="B90" s="41">
        <v>1</v>
      </c>
      <c r="C90" s="41">
        <v>1</v>
      </c>
      <c r="D90" s="41">
        <v>2</v>
      </c>
      <c r="E90" s="41">
        <v>1</v>
      </c>
      <c r="F90" s="35">
        <v>2</v>
      </c>
      <c r="G90" s="47" t="s">
        <v>33</v>
      </c>
      <c r="H90" s="156">
        <v>150</v>
      </c>
      <c r="I90" s="99"/>
      <c r="J90" s="96"/>
      <c r="K90" s="96"/>
      <c r="L90" s="9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40">
        <v>3</v>
      </c>
      <c r="B91" s="46">
        <v>1</v>
      </c>
      <c r="C91" s="46">
        <v>1</v>
      </c>
      <c r="D91" s="46">
        <v>2</v>
      </c>
      <c r="E91" s="46">
        <v>1</v>
      </c>
      <c r="F91" s="29">
        <v>3</v>
      </c>
      <c r="G91" s="51" t="s">
        <v>60</v>
      </c>
      <c r="H91" s="155">
        <v>151</v>
      </c>
      <c r="I91" s="104"/>
      <c r="J91" s="93"/>
      <c r="K91" s="93"/>
      <c r="L91" s="10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26">
        <v>3</v>
      </c>
      <c r="B92" s="41">
        <v>1</v>
      </c>
      <c r="C92" s="41">
        <v>1</v>
      </c>
      <c r="D92" s="41">
        <v>3</v>
      </c>
      <c r="E92" s="41"/>
      <c r="F92" s="35"/>
      <c r="G92" s="47" t="s">
        <v>61</v>
      </c>
      <c r="H92" s="156">
        <v>152</v>
      </c>
      <c r="I92" s="105">
        <f>I93</f>
        <v>0</v>
      </c>
      <c r="J92" s="106">
        <f>J93</f>
        <v>0</v>
      </c>
      <c r="K92" s="107">
        <f>K93</f>
        <v>0</v>
      </c>
      <c r="L92" s="105">
        <f>L93</f>
        <v>0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6">
        <v>3</v>
      </c>
      <c r="B93" s="41">
        <v>1</v>
      </c>
      <c r="C93" s="41">
        <v>1</v>
      </c>
      <c r="D93" s="41">
        <v>3</v>
      </c>
      <c r="E93" s="41">
        <v>1</v>
      </c>
      <c r="F93" s="35"/>
      <c r="G93" s="47" t="s">
        <v>61</v>
      </c>
      <c r="H93" s="155">
        <v>153</v>
      </c>
      <c r="I93" s="105">
        <f>SUM(I94:I95)</f>
        <v>0</v>
      </c>
      <c r="J93" s="106">
        <f>SUM(J94:J95)</f>
        <v>0</v>
      </c>
      <c r="K93" s="107">
        <f>SUM(K94:K95)</f>
        <v>0</v>
      </c>
      <c r="L93" s="105">
        <f>SUM(L94:L95)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26">
        <v>3</v>
      </c>
      <c r="B94" s="41">
        <v>1</v>
      </c>
      <c r="C94" s="41">
        <v>1</v>
      </c>
      <c r="D94" s="41">
        <v>3</v>
      </c>
      <c r="E94" s="41">
        <v>1</v>
      </c>
      <c r="F94" s="35">
        <v>1</v>
      </c>
      <c r="G94" s="47" t="s">
        <v>34</v>
      </c>
      <c r="H94" s="156">
        <v>154</v>
      </c>
      <c r="I94" s="99"/>
      <c r="J94" s="96"/>
      <c r="K94" s="96"/>
      <c r="L94" s="109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26">
        <v>3</v>
      </c>
      <c r="B95" s="41">
        <v>1</v>
      </c>
      <c r="C95" s="41">
        <v>1</v>
      </c>
      <c r="D95" s="41">
        <v>3</v>
      </c>
      <c r="E95" s="41">
        <v>1</v>
      </c>
      <c r="F95" s="35">
        <v>2</v>
      </c>
      <c r="G95" s="47" t="s">
        <v>62</v>
      </c>
      <c r="H95" s="155">
        <v>155</v>
      </c>
      <c r="I95" s="104"/>
      <c r="J95" s="96"/>
      <c r="K95" s="96"/>
      <c r="L95" s="9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38">
        <v>3</v>
      </c>
      <c r="B96" s="44">
        <v>1</v>
      </c>
      <c r="C96" s="44">
        <v>1</v>
      </c>
      <c r="D96" s="44">
        <v>4</v>
      </c>
      <c r="E96" s="44"/>
      <c r="F96" s="57"/>
      <c r="G96" s="49" t="s">
        <v>35</v>
      </c>
      <c r="H96" s="156">
        <v>156</v>
      </c>
      <c r="I96" s="105">
        <f>I97</f>
        <v>0</v>
      </c>
      <c r="J96" s="121">
        <f>J97</f>
        <v>0</v>
      </c>
      <c r="K96" s="122">
        <f>K97</f>
        <v>0</v>
      </c>
      <c r="L96" s="117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.5" customHeight="1">
      <c r="A97" s="26">
        <v>3</v>
      </c>
      <c r="B97" s="41">
        <v>1</v>
      </c>
      <c r="C97" s="41">
        <v>1</v>
      </c>
      <c r="D97" s="41">
        <v>4</v>
      </c>
      <c r="E97" s="41">
        <v>1</v>
      </c>
      <c r="F97" s="35"/>
      <c r="G97" s="47" t="s">
        <v>35</v>
      </c>
      <c r="H97" s="155">
        <v>157</v>
      </c>
      <c r="I97" s="101">
        <f>SUM(I98:I100)</f>
        <v>0</v>
      </c>
      <c r="J97" s="106">
        <f>SUM(J98:J100)</f>
        <v>0</v>
      </c>
      <c r="K97" s="107">
        <f>SUM(K98:K100)</f>
        <v>0</v>
      </c>
      <c r="L97" s="105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26">
        <v>3</v>
      </c>
      <c r="B98" s="41">
        <v>1</v>
      </c>
      <c r="C98" s="41">
        <v>1</v>
      </c>
      <c r="D98" s="41">
        <v>4</v>
      </c>
      <c r="E98" s="41">
        <v>1</v>
      </c>
      <c r="F98" s="35">
        <v>1</v>
      </c>
      <c r="G98" s="47" t="s">
        <v>36</v>
      </c>
      <c r="H98" s="156">
        <v>158</v>
      </c>
      <c r="I98" s="99"/>
      <c r="J98" s="96"/>
      <c r="K98" s="96"/>
      <c r="L98" s="10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40">
        <v>3</v>
      </c>
      <c r="B99" s="46">
        <v>1</v>
      </c>
      <c r="C99" s="46">
        <v>1</v>
      </c>
      <c r="D99" s="46">
        <v>4</v>
      </c>
      <c r="E99" s="46">
        <v>1</v>
      </c>
      <c r="F99" s="29">
        <v>2</v>
      </c>
      <c r="G99" s="51" t="s">
        <v>37</v>
      </c>
      <c r="H99" s="155">
        <v>159</v>
      </c>
      <c r="I99" s="104"/>
      <c r="J99" s="93"/>
      <c r="K99" s="93"/>
      <c r="L99" s="9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6">
        <v>3</v>
      </c>
      <c r="B100" s="54">
        <v>1</v>
      </c>
      <c r="C100" s="54">
        <v>1</v>
      </c>
      <c r="D100" s="54">
        <v>4</v>
      </c>
      <c r="E100" s="54">
        <v>1</v>
      </c>
      <c r="F100" s="58">
        <v>3</v>
      </c>
      <c r="G100" s="54" t="s">
        <v>38</v>
      </c>
      <c r="H100" s="156">
        <v>160</v>
      </c>
      <c r="I100" s="108"/>
      <c r="J100" s="109"/>
      <c r="K100" s="109"/>
      <c r="L100" s="109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>
      <c r="A101" s="26">
        <v>3</v>
      </c>
      <c r="B101" s="41">
        <v>1</v>
      </c>
      <c r="C101" s="41">
        <v>1</v>
      </c>
      <c r="D101" s="41">
        <v>5</v>
      </c>
      <c r="E101" s="41"/>
      <c r="F101" s="35"/>
      <c r="G101" s="47" t="s">
        <v>63</v>
      </c>
      <c r="H101" s="155">
        <v>161</v>
      </c>
      <c r="I101" s="105">
        <f aca="true" t="shared" si="7" ref="I101:L102">I102</f>
        <v>0</v>
      </c>
      <c r="J101" s="106">
        <f t="shared" si="7"/>
        <v>0</v>
      </c>
      <c r="K101" s="107">
        <f t="shared" si="7"/>
        <v>0</v>
      </c>
      <c r="L101" s="105">
        <f t="shared" si="7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7.25" customHeight="1">
      <c r="A102" s="38">
        <v>3</v>
      </c>
      <c r="B102" s="44">
        <v>1</v>
      </c>
      <c r="C102" s="44">
        <v>1</v>
      </c>
      <c r="D102" s="44">
        <v>5</v>
      </c>
      <c r="E102" s="44">
        <v>1</v>
      </c>
      <c r="F102" s="57"/>
      <c r="G102" s="49" t="s">
        <v>63</v>
      </c>
      <c r="H102" s="156">
        <v>162</v>
      </c>
      <c r="I102" s="107">
        <f t="shared" si="7"/>
        <v>0</v>
      </c>
      <c r="J102" s="107">
        <f t="shared" si="7"/>
        <v>0</v>
      </c>
      <c r="K102" s="107">
        <f t="shared" si="7"/>
        <v>0</v>
      </c>
      <c r="L102" s="107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.5" customHeight="1">
      <c r="A103" s="37">
        <v>3</v>
      </c>
      <c r="B103" s="42">
        <v>1</v>
      </c>
      <c r="C103" s="42">
        <v>1</v>
      </c>
      <c r="D103" s="42">
        <v>5</v>
      </c>
      <c r="E103" s="42">
        <v>1</v>
      </c>
      <c r="F103" s="31">
        <v>1</v>
      </c>
      <c r="G103" s="48" t="s">
        <v>63</v>
      </c>
      <c r="H103" s="155">
        <v>163</v>
      </c>
      <c r="I103" s="93"/>
      <c r="J103" s="96"/>
      <c r="K103" s="96"/>
      <c r="L103" s="9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9.25" customHeight="1">
      <c r="A104" s="38">
        <v>3</v>
      </c>
      <c r="B104" s="44">
        <v>1</v>
      </c>
      <c r="C104" s="44">
        <v>2</v>
      </c>
      <c r="D104" s="44"/>
      <c r="E104" s="44"/>
      <c r="F104" s="57"/>
      <c r="G104" s="175" t="s">
        <v>103</v>
      </c>
      <c r="H104" s="156">
        <v>164</v>
      </c>
      <c r="I104" s="105">
        <f aca="true" t="shared" si="8" ref="I104:L105">I105</f>
        <v>0</v>
      </c>
      <c r="J104" s="121">
        <f t="shared" si="8"/>
        <v>0</v>
      </c>
      <c r="K104" s="122">
        <f t="shared" si="8"/>
        <v>0</v>
      </c>
      <c r="L104" s="117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26">
        <v>3</v>
      </c>
      <c r="B105" s="41">
        <v>1</v>
      </c>
      <c r="C105" s="41">
        <v>2</v>
      </c>
      <c r="D105" s="41">
        <v>1</v>
      </c>
      <c r="E105" s="41"/>
      <c r="F105" s="35"/>
      <c r="G105" s="47" t="s">
        <v>39</v>
      </c>
      <c r="H105" s="155">
        <v>165</v>
      </c>
      <c r="I105" s="101">
        <f t="shared" si="8"/>
        <v>0</v>
      </c>
      <c r="J105" s="106">
        <f t="shared" si="8"/>
        <v>0</v>
      </c>
      <c r="K105" s="107">
        <f t="shared" si="8"/>
        <v>0</v>
      </c>
      <c r="L105" s="105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40">
        <v>3</v>
      </c>
      <c r="B106" s="46">
        <v>1</v>
      </c>
      <c r="C106" s="46">
        <v>2</v>
      </c>
      <c r="D106" s="46">
        <v>1</v>
      </c>
      <c r="E106" s="46">
        <v>1</v>
      </c>
      <c r="F106" s="29"/>
      <c r="G106" s="51" t="s">
        <v>39</v>
      </c>
      <c r="H106" s="156">
        <v>166</v>
      </c>
      <c r="I106" s="105">
        <f>SUM(I107:I111)</f>
        <v>0</v>
      </c>
      <c r="J106" s="102">
        <f>SUM(J107:J111)</f>
        <v>0</v>
      </c>
      <c r="K106" s="103">
        <f>SUM(K107:K111)</f>
        <v>0</v>
      </c>
      <c r="L106" s="101">
        <f>SUM(L107:L111)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8">
        <v>3</v>
      </c>
      <c r="B107" s="54">
        <v>1</v>
      </c>
      <c r="C107" s="54">
        <v>2</v>
      </c>
      <c r="D107" s="54">
        <v>1</v>
      </c>
      <c r="E107" s="54">
        <v>1</v>
      </c>
      <c r="F107" s="58">
        <v>1</v>
      </c>
      <c r="G107" s="55" t="s">
        <v>64</v>
      </c>
      <c r="H107" s="155">
        <v>167</v>
      </c>
      <c r="I107" s="93"/>
      <c r="J107" s="96"/>
      <c r="K107" s="96"/>
      <c r="L107" s="10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2" customHeight="1">
      <c r="A108" s="26">
        <v>3</v>
      </c>
      <c r="B108" s="41">
        <v>1</v>
      </c>
      <c r="C108" s="41">
        <v>2</v>
      </c>
      <c r="D108" s="41">
        <v>1</v>
      </c>
      <c r="E108" s="41">
        <v>1</v>
      </c>
      <c r="F108" s="35">
        <v>2</v>
      </c>
      <c r="G108" s="47" t="s">
        <v>11</v>
      </c>
      <c r="H108" s="156">
        <v>168</v>
      </c>
      <c r="I108" s="96"/>
      <c r="J108" s="96"/>
      <c r="K108" s="96"/>
      <c r="L108" s="9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25" customHeight="1">
      <c r="A109" s="26">
        <v>3</v>
      </c>
      <c r="B109" s="41">
        <v>1</v>
      </c>
      <c r="C109" s="41">
        <v>2</v>
      </c>
      <c r="D109" s="26">
        <v>1</v>
      </c>
      <c r="E109" s="41">
        <v>1</v>
      </c>
      <c r="F109" s="35">
        <v>3</v>
      </c>
      <c r="G109" s="47" t="s">
        <v>40</v>
      </c>
      <c r="H109" s="155">
        <v>169</v>
      </c>
      <c r="I109" s="96"/>
      <c r="J109" s="96"/>
      <c r="K109" s="96"/>
      <c r="L109" s="9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6">
        <v>3</v>
      </c>
      <c r="B110" s="41">
        <v>1</v>
      </c>
      <c r="C110" s="41">
        <v>2</v>
      </c>
      <c r="D110" s="26">
        <v>1</v>
      </c>
      <c r="E110" s="41">
        <v>1</v>
      </c>
      <c r="F110" s="35">
        <v>4</v>
      </c>
      <c r="G110" s="47" t="s">
        <v>65</v>
      </c>
      <c r="H110" s="156">
        <v>170</v>
      </c>
      <c r="I110" s="96"/>
      <c r="J110" s="96"/>
      <c r="K110" s="96"/>
      <c r="L110" s="9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 customHeight="1">
      <c r="A111" s="38">
        <v>3</v>
      </c>
      <c r="B111" s="54">
        <v>1</v>
      </c>
      <c r="C111" s="54">
        <v>2</v>
      </c>
      <c r="D111" s="53">
        <v>1</v>
      </c>
      <c r="E111" s="54">
        <v>1</v>
      </c>
      <c r="F111" s="58">
        <v>5</v>
      </c>
      <c r="G111" s="55" t="s">
        <v>66</v>
      </c>
      <c r="H111" s="155">
        <v>171</v>
      </c>
      <c r="I111" s="96"/>
      <c r="J111" s="96"/>
      <c r="K111" s="96"/>
      <c r="L111" s="10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7.25" customHeight="1">
      <c r="A112" s="26">
        <v>3</v>
      </c>
      <c r="B112" s="41">
        <v>1</v>
      </c>
      <c r="C112" s="41">
        <v>3</v>
      </c>
      <c r="D112" s="26"/>
      <c r="E112" s="41"/>
      <c r="F112" s="35"/>
      <c r="G112" s="174" t="s">
        <v>67</v>
      </c>
      <c r="H112" s="156">
        <v>172</v>
      </c>
      <c r="I112" s="105">
        <f>SUM(I113+I117)</f>
        <v>0</v>
      </c>
      <c r="J112" s="106">
        <f>SUM(J113+J117)</f>
        <v>0</v>
      </c>
      <c r="K112" s="107">
        <f>SUM(K113+K117)</f>
        <v>0</v>
      </c>
      <c r="L112" s="105">
        <f>SUM(L113+L117)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>
      <c r="A113" s="40">
        <v>3</v>
      </c>
      <c r="B113" s="46">
        <v>1</v>
      </c>
      <c r="C113" s="46">
        <v>3</v>
      </c>
      <c r="D113" s="40">
        <v>1</v>
      </c>
      <c r="E113" s="26"/>
      <c r="F113" s="29"/>
      <c r="G113" s="51" t="s">
        <v>73</v>
      </c>
      <c r="H113" s="155">
        <v>173</v>
      </c>
      <c r="I113" s="101">
        <f>I114</f>
        <v>0</v>
      </c>
      <c r="J113" s="102">
        <f>J114</f>
        <v>0</v>
      </c>
      <c r="K113" s="103">
        <f>K114</f>
        <v>0</v>
      </c>
      <c r="L113" s="101">
        <f>L114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26">
        <v>3</v>
      </c>
      <c r="B114" s="41">
        <v>1</v>
      </c>
      <c r="C114" s="41">
        <v>3</v>
      </c>
      <c r="D114" s="26">
        <v>1</v>
      </c>
      <c r="E114" s="26">
        <v>1</v>
      </c>
      <c r="F114" s="35"/>
      <c r="G114" s="47" t="s">
        <v>73</v>
      </c>
      <c r="H114" s="156">
        <v>174</v>
      </c>
      <c r="I114" s="105">
        <f>I116</f>
        <v>0</v>
      </c>
      <c r="J114" s="106">
        <f>J116</f>
        <v>0</v>
      </c>
      <c r="K114" s="107">
        <f>K116</f>
        <v>0</v>
      </c>
      <c r="L114" s="105">
        <f>L116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>
      <c r="A115" s="225">
        <v>1</v>
      </c>
      <c r="B115" s="223"/>
      <c r="C115" s="223"/>
      <c r="D115" s="223"/>
      <c r="E115" s="223"/>
      <c r="F115" s="224"/>
      <c r="G115" s="170">
        <v>2</v>
      </c>
      <c r="H115" s="171">
        <v>3</v>
      </c>
      <c r="I115" s="165">
        <v>4</v>
      </c>
      <c r="J115" s="163">
        <v>5</v>
      </c>
      <c r="K115" s="164">
        <v>6</v>
      </c>
      <c r="L115" s="165">
        <v>7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.5" customHeight="1">
      <c r="A116" s="26">
        <v>3</v>
      </c>
      <c r="B116" s="47">
        <v>1</v>
      </c>
      <c r="C116" s="26">
        <v>3</v>
      </c>
      <c r="D116" s="41">
        <v>1</v>
      </c>
      <c r="E116" s="41">
        <v>1</v>
      </c>
      <c r="F116" s="35">
        <v>1</v>
      </c>
      <c r="G116" s="126" t="s">
        <v>73</v>
      </c>
      <c r="H116" s="153">
        <v>175</v>
      </c>
      <c r="I116" s="109"/>
      <c r="J116" s="109"/>
      <c r="K116" s="109"/>
      <c r="L116" s="109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6">
        <v>3</v>
      </c>
      <c r="B117" s="47">
        <v>1</v>
      </c>
      <c r="C117" s="26">
        <v>3</v>
      </c>
      <c r="D117" s="41">
        <v>2</v>
      </c>
      <c r="E117" s="41"/>
      <c r="F117" s="35"/>
      <c r="G117" s="47" t="s">
        <v>41</v>
      </c>
      <c r="H117" s="157">
        <v>176</v>
      </c>
      <c r="I117" s="105">
        <f>I118</f>
        <v>0</v>
      </c>
      <c r="J117" s="106">
        <f>J118</f>
        <v>0</v>
      </c>
      <c r="K117" s="107">
        <f>K118</f>
        <v>0</v>
      </c>
      <c r="L117" s="105">
        <f>L118</f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40">
        <v>3</v>
      </c>
      <c r="B118" s="51">
        <v>1</v>
      </c>
      <c r="C118" s="40">
        <v>3</v>
      </c>
      <c r="D118" s="46">
        <v>2</v>
      </c>
      <c r="E118" s="46">
        <v>1</v>
      </c>
      <c r="F118" s="29"/>
      <c r="G118" s="51" t="s">
        <v>41</v>
      </c>
      <c r="H118" s="153">
        <v>177</v>
      </c>
      <c r="I118" s="101">
        <f>SUM(I119:I122)</f>
        <v>0</v>
      </c>
      <c r="J118" s="102">
        <f>SUM(J119:J122)</f>
        <v>0</v>
      </c>
      <c r="K118" s="103">
        <f>SUM(K119:K122)</f>
        <v>0</v>
      </c>
      <c r="L118" s="101">
        <f>SUM(L119:L122)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 customHeight="1">
      <c r="A119" s="26">
        <v>3</v>
      </c>
      <c r="B119" s="47">
        <v>1</v>
      </c>
      <c r="C119" s="26">
        <v>3</v>
      </c>
      <c r="D119" s="41">
        <v>2</v>
      </c>
      <c r="E119" s="41">
        <v>1</v>
      </c>
      <c r="F119" s="35">
        <v>1</v>
      </c>
      <c r="G119" s="47" t="s">
        <v>68</v>
      </c>
      <c r="H119" s="157">
        <v>178</v>
      </c>
      <c r="I119" s="96"/>
      <c r="J119" s="96"/>
      <c r="K119" s="96"/>
      <c r="L119" s="109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>
      <c r="A120" s="26">
        <v>3</v>
      </c>
      <c r="B120" s="47">
        <v>1</v>
      </c>
      <c r="C120" s="26">
        <v>3</v>
      </c>
      <c r="D120" s="41">
        <v>2</v>
      </c>
      <c r="E120" s="41">
        <v>1</v>
      </c>
      <c r="F120" s="35">
        <v>2</v>
      </c>
      <c r="G120" s="47" t="s">
        <v>88</v>
      </c>
      <c r="H120" s="153">
        <v>179</v>
      </c>
      <c r="I120" s="96"/>
      <c r="J120" s="96"/>
      <c r="K120" s="96"/>
      <c r="L120" s="9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6">
        <v>3</v>
      </c>
      <c r="B121" s="47">
        <v>1</v>
      </c>
      <c r="C121" s="26">
        <v>3</v>
      </c>
      <c r="D121" s="41">
        <v>2</v>
      </c>
      <c r="E121" s="41">
        <v>1</v>
      </c>
      <c r="F121" s="35">
        <v>3</v>
      </c>
      <c r="G121" s="47" t="s">
        <v>42</v>
      </c>
      <c r="H121" s="157">
        <v>180</v>
      </c>
      <c r="I121" s="96"/>
      <c r="J121" s="96"/>
      <c r="K121" s="96"/>
      <c r="L121" s="9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.5" customHeight="1">
      <c r="A122" s="26">
        <v>3</v>
      </c>
      <c r="B122" s="47">
        <v>1</v>
      </c>
      <c r="C122" s="26">
        <v>3</v>
      </c>
      <c r="D122" s="41">
        <v>2</v>
      </c>
      <c r="E122" s="41">
        <v>1</v>
      </c>
      <c r="F122" s="35">
        <v>4</v>
      </c>
      <c r="G122" s="41" t="s">
        <v>69</v>
      </c>
      <c r="H122" s="153">
        <v>181</v>
      </c>
      <c r="I122" s="96"/>
      <c r="J122" s="96"/>
      <c r="K122" s="96"/>
      <c r="L122" s="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8.5" customHeight="1">
      <c r="A123" s="40">
        <v>3</v>
      </c>
      <c r="B123" s="46">
        <v>1</v>
      </c>
      <c r="C123" s="46">
        <v>4</v>
      </c>
      <c r="D123" s="46"/>
      <c r="E123" s="46"/>
      <c r="F123" s="29"/>
      <c r="G123" s="173" t="s">
        <v>72</v>
      </c>
      <c r="H123" s="157">
        <v>182</v>
      </c>
      <c r="I123" s="101">
        <f>I124</f>
        <v>0</v>
      </c>
      <c r="J123" s="102">
        <f aca="true" t="shared" si="9" ref="J123:L125">J124</f>
        <v>0</v>
      </c>
      <c r="K123" s="103">
        <f t="shared" si="9"/>
        <v>0</v>
      </c>
      <c r="L123" s="103">
        <f t="shared" si="9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8">
        <v>3</v>
      </c>
      <c r="B124" s="54">
        <v>1</v>
      </c>
      <c r="C124" s="54">
        <v>4</v>
      </c>
      <c r="D124" s="54">
        <v>1</v>
      </c>
      <c r="E124" s="54"/>
      <c r="F124" s="58"/>
      <c r="G124" s="55" t="s">
        <v>72</v>
      </c>
      <c r="H124" s="153">
        <v>183</v>
      </c>
      <c r="I124" s="118">
        <f>I125</f>
        <v>0</v>
      </c>
      <c r="J124" s="119">
        <f t="shared" si="9"/>
        <v>0</v>
      </c>
      <c r="K124" s="120">
        <f t="shared" si="9"/>
        <v>0</v>
      </c>
      <c r="L124" s="120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.75" customHeight="1">
      <c r="A125" s="26">
        <v>3</v>
      </c>
      <c r="B125" s="41">
        <v>1</v>
      </c>
      <c r="C125" s="41">
        <v>4</v>
      </c>
      <c r="D125" s="41">
        <v>1</v>
      </c>
      <c r="E125" s="41">
        <v>1</v>
      </c>
      <c r="F125" s="35"/>
      <c r="G125" s="47" t="s">
        <v>72</v>
      </c>
      <c r="H125" s="157">
        <v>184</v>
      </c>
      <c r="I125" s="105">
        <f>I126</f>
        <v>0</v>
      </c>
      <c r="J125" s="106">
        <f t="shared" si="9"/>
        <v>0</v>
      </c>
      <c r="K125" s="107">
        <f t="shared" si="9"/>
        <v>0</v>
      </c>
      <c r="L125" s="107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>
      <c r="A126" s="34">
        <v>3</v>
      </c>
      <c r="B126" s="37">
        <v>1</v>
      </c>
      <c r="C126" s="42">
        <v>4</v>
      </c>
      <c r="D126" s="42">
        <v>1</v>
      </c>
      <c r="E126" s="42">
        <v>1</v>
      </c>
      <c r="F126" s="31">
        <v>1</v>
      </c>
      <c r="G126" s="48" t="s">
        <v>86</v>
      </c>
      <c r="H126" s="153">
        <v>185</v>
      </c>
      <c r="I126" s="109"/>
      <c r="J126" s="109"/>
      <c r="K126" s="109"/>
      <c r="L126" s="109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6.25" customHeight="1">
      <c r="A127" s="27">
        <v>3</v>
      </c>
      <c r="B127" s="41">
        <v>1</v>
      </c>
      <c r="C127" s="41">
        <v>5</v>
      </c>
      <c r="D127" s="41"/>
      <c r="E127" s="41"/>
      <c r="F127" s="35"/>
      <c r="G127" s="174" t="s">
        <v>92</v>
      </c>
      <c r="H127" s="157">
        <v>186</v>
      </c>
      <c r="I127" s="125">
        <f aca="true" t="shared" si="10" ref="I127:L128">I128</f>
        <v>0</v>
      </c>
      <c r="J127" s="125">
        <f t="shared" si="10"/>
        <v>0</v>
      </c>
      <c r="K127" s="125">
        <f t="shared" si="10"/>
        <v>0</v>
      </c>
      <c r="L127" s="125">
        <f t="shared" si="10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.5" customHeight="1">
      <c r="A128" s="27">
        <v>3</v>
      </c>
      <c r="B128" s="41">
        <v>1</v>
      </c>
      <c r="C128" s="41">
        <v>5</v>
      </c>
      <c r="D128" s="41">
        <v>1</v>
      </c>
      <c r="E128" s="41"/>
      <c r="F128" s="35"/>
      <c r="G128" s="126" t="s">
        <v>92</v>
      </c>
      <c r="H128" s="153">
        <v>187</v>
      </c>
      <c r="I128" s="125">
        <f t="shared" si="10"/>
        <v>0</v>
      </c>
      <c r="J128" s="125">
        <f t="shared" si="10"/>
        <v>0</v>
      </c>
      <c r="K128" s="125">
        <f t="shared" si="10"/>
        <v>0</v>
      </c>
      <c r="L128" s="125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 customHeight="1">
      <c r="A129" s="27">
        <v>3</v>
      </c>
      <c r="B129" s="41">
        <v>1</v>
      </c>
      <c r="C129" s="41">
        <v>5</v>
      </c>
      <c r="D129" s="41">
        <v>1</v>
      </c>
      <c r="E129" s="41">
        <v>1</v>
      </c>
      <c r="F129" s="35"/>
      <c r="G129" s="126" t="s">
        <v>92</v>
      </c>
      <c r="H129" s="157">
        <v>188</v>
      </c>
      <c r="I129" s="125">
        <f>SUM(I130:I132)</f>
        <v>0</v>
      </c>
      <c r="J129" s="125">
        <f>SUM(J130:J132)</f>
        <v>0</v>
      </c>
      <c r="K129" s="125">
        <f>SUM(K130:K132)</f>
        <v>0</v>
      </c>
      <c r="L129" s="125">
        <f>SUM(L130:L132)</f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7">
        <v>3</v>
      </c>
      <c r="B130" s="41">
        <v>1</v>
      </c>
      <c r="C130" s="41">
        <v>5</v>
      </c>
      <c r="D130" s="41">
        <v>1</v>
      </c>
      <c r="E130" s="41">
        <v>1</v>
      </c>
      <c r="F130" s="35">
        <v>1</v>
      </c>
      <c r="G130" s="126" t="s">
        <v>93</v>
      </c>
      <c r="H130" s="153">
        <v>189</v>
      </c>
      <c r="I130" s="96"/>
      <c r="J130" s="96"/>
      <c r="K130" s="96"/>
      <c r="L130" s="9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27">
        <v>3</v>
      </c>
      <c r="B131" s="41">
        <v>1</v>
      </c>
      <c r="C131" s="41">
        <v>5</v>
      </c>
      <c r="D131" s="41">
        <v>1</v>
      </c>
      <c r="E131" s="41">
        <v>1</v>
      </c>
      <c r="F131" s="35">
        <v>2</v>
      </c>
      <c r="G131" s="126" t="s">
        <v>94</v>
      </c>
      <c r="H131" s="157">
        <v>190</v>
      </c>
      <c r="I131" s="96"/>
      <c r="J131" s="96"/>
      <c r="K131" s="96"/>
      <c r="L131" s="9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7.25" customHeight="1">
      <c r="A132" s="27">
        <v>3</v>
      </c>
      <c r="B132" s="41">
        <v>1</v>
      </c>
      <c r="C132" s="41">
        <v>5</v>
      </c>
      <c r="D132" s="41">
        <v>1</v>
      </c>
      <c r="E132" s="41">
        <v>1</v>
      </c>
      <c r="F132" s="35">
        <v>3</v>
      </c>
      <c r="G132" s="126" t="s">
        <v>95</v>
      </c>
      <c r="H132" s="153">
        <v>191</v>
      </c>
      <c r="I132" s="96"/>
      <c r="J132" s="96"/>
      <c r="K132" s="96"/>
      <c r="L132" s="9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>
      <c r="A133" s="79"/>
      <c r="B133" s="79"/>
      <c r="C133" s="80"/>
      <c r="D133" s="66"/>
      <c r="E133" s="81"/>
      <c r="F133" s="82"/>
      <c r="G133" s="83" t="s">
        <v>75</v>
      </c>
      <c r="H133" s="157">
        <v>298</v>
      </c>
      <c r="I133" s="112">
        <f>SUM(I30+I81)</f>
        <v>4.6</v>
      </c>
      <c r="J133" s="113">
        <f>SUM(J30+J81)</f>
        <v>4.6</v>
      </c>
      <c r="K133" s="113">
        <f>SUM(K30+K81)</f>
        <v>4.6</v>
      </c>
      <c r="L133" s="114">
        <f>SUM(L30+L81)</f>
        <v>4.6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9"/>
      <c r="B136" s="78"/>
      <c r="C136" s="78"/>
      <c r="D136" s="184"/>
      <c r="E136" s="184"/>
      <c r="F136" s="184"/>
      <c r="G136" s="185" t="s">
        <v>126</v>
      </c>
      <c r="H136" s="185"/>
      <c r="I136" s="3"/>
      <c r="J136" s="3"/>
      <c r="K136" s="211" t="s">
        <v>127</v>
      </c>
      <c r="L136" s="21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>
      <c r="A137" s="145"/>
      <c r="B137" s="146"/>
      <c r="C137" s="146"/>
      <c r="D137" s="212" t="s">
        <v>101</v>
      </c>
      <c r="E137" s="213"/>
      <c r="F137" s="213"/>
      <c r="G137" s="213"/>
      <c r="H137" s="213"/>
      <c r="I137" s="144" t="s">
        <v>70</v>
      </c>
      <c r="J137" s="3"/>
      <c r="K137" s="214" t="s">
        <v>71</v>
      </c>
      <c r="L137" s="2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5.75">
      <c r="B138" s="3"/>
      <c r="C138" s="3"/>
      <c r="D138" s="3"/>
      <c r="E138" s="3"/>
      <c r="F138" s="11"/>
      <c r="G138" s="3"/>
      <c r="H138" s="3"/>
      <c r="I138" s="124"/>
      <c r="J138" s="3"/>
      <c r="K138" s="124"/>
      <c r="L138" s="12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24"/>
      <c r="J139" s="3"/>
      <c r="K139" s="124"/>
      <c r="L139" s="12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1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7:19" ht="12.75">
      <c r="G146" s="123"/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</sheetData>
  <sheetProtection/>
  <protectedRanges>
    <protectedRange sqref="L89 L116 L94 L98 L100 L91 L126 L111 L107 L119" name="Range53"/>
    <protectedRange sqref="I127:L132 I94:K95 J126:K126 I89:K91 I119:K122 I103:L103 I86:L86 L90 I107:K111 L95 I116:K116 I98:K100 L108:L110 L99 L120:L122" name="Range37"/>
    <protectedRange sqref="I126" name="Range33"/>
    <protectedRange sqref="I79:L80" name="Range19"/>
    <protectedRange sqref="I69:L70" name="Socialines ismokos 2.7"/>
    <protectedRange sqref="I55 I53" name="Range3"/>
    <protectedRange sqref="I35:I36" name="Islaidos 2.1"/>
    <protectedRange sqref="I40:L40 J35:L36 I45:I52" name="Islaidos 2.2"/>
    <protectedRange sqref="I74:L75" name="Range18"/>
    <protectedRange sqref="I25:L25" name="Range68"/>
    <protectedRange sqref="J55:L55 J45:L53 I56:L63" name="Range57"/>
    <protectedRange sqref="H26" name="Range73"/>
    <protectedRange sqref="I130:L132" name="Range55"/>
    <protectedRange sqref="A24:I24" name="Range72_1"/>
    <protectedRange sqref="K24:L24" name="Range67_1"/>
    <protectedRange sqref="L22" name="Range65_1"/>
    <protectedRange sqref="B6:L6" name="Range62_1"/>
    <protectedRange sqref="L21" name="Range64_1"/>
    <protectedRange sqref="L23" name="Range66_1"/>
    <protectedRange sqref="A20:J23" name="Range73_1"/>
    <protectedRange sqref="G136:L136" name="Range74_1"/>
    <protectedRange sqref="A10:L10" name="Range69_1_1_1"/>
  </protectedRanges>
  <mergeCells count="27">
    <mergeCell ref="K136:L136"/>
    <mergeCell ref="D137:H137"/>
    <mergeCell ref="K137:L137"/>
    <mergeCell ref="K27:K28"/>
    <mergeCell ref="L27:L28"/>
    <mergeCell ref="A29:F29"/>
    <mergeCell ref="A54:F54"/>
    <mergeCell ref="A64:F64"/>
    <mergeCell ref="A115:F115"/>
    <mergeCell ref="A27:F28"/>
    <mergeCell ref="G27:G28"/>
    <mergeCell ref="H27:H28"/>
    <mergeCell ref="I27:J27"/>
    <mergeCell ref="G16:K16"/>
    <mergeCell ref="G17:K17"/>
    <mergeCell ref="C23:J23"/>
    <mergeCell ref="G25:H25"/>
    <mergeCell ref="G18:K18"/>
    <mergeCell ref="A19:L19"/>
    <mergeCell ref="J1:L5"/>
    <mergeCell ref="G6:K6"/>
    <mergeCell ref="A7:L7"/>
    <mergeCell ref="G9:K9"/>
    <mergeCell ref="A10:L10"/>
    <mergeCell ref="G11:K11"/>
    <mergeCell ref="G12:K12"/>
    <mergeCell ref="B14:L1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T617"/>
  <sheetViews>
    <sheetView showZeros="0" zoomScaleSheetLayoutView="120" zoomScalePageLayoutView="0" workbookViewId="0" topLeftCell="A109">
      <selection activeCell="T137" sqref="T13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5" t="s">
        <v>84</v>
      </c>
      <c r="H1" s="128"/>
      <c r="I1" s="127"/>
      <c r="J1" s="194" t="s">
        <v>102</v>
      </c>
      <c r="K1" s="195"/>
      <c r="L1" s="195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9"/>
      <c r="I2" s="130"/>
      <c r="J2" s="195"/>
      <c r="K2" s="195"/>
      <c r="L2" s="195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9"/>
      <c r="J3" s="195"/>
      <c r="K3" s="195"/>
      <c r="L3" s="195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9"/>
      <c r="I4" s="130"/>
      <c r="J4" s="195"/>
      <c r="K4" s="195"/>
      <c r="L4" s="195"/>
      <c r="M4" s="16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1"/>
      <c r="I5" s="130"/>
      <c r="J5" s="195"/>
      <c r="K5" s="195"/>
      <c r="L5" s="195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196" t="s">
        <v>104</v>
      </c>
      <c r="H6" s="197"/>
      <c r="I6" s="197"/>
      <c r="J6" s="197"/>
      <c r="K6" s="19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198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9"/>
      <c r="B9" s="140"/>
      <c r="C9" s="140"/>
      <c r="D9" s="140"/>
      <c r="E9" s="140"/>
      <c r="F9" s="140"/>
      <c r="G9" s="200" t="s">
        <v>98</v>
      </c>
      <c r="H9" s="200"/>
      <c r="I9" s="200"/>
      <c r="J9" s="200"/>
      <c r="K9" s="200"/>
      <c r="L9" s="14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191" t="s">
        <v>128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192" t="s">
        <v>129</v>
      </c>
      <c r="H11" s="192"/>
      <c r="I11" s="192"/>
      <c r="J11" s="192"/>
      <c r="K11" s="19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193" t="s">
        <v>99</v>
      </c>
      <c r="H12" s="193"/>
      <c r="I12" s="193"/>
      <c r="J12" s="193"/>
      <c r="K12" s="19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191" t="s">
        <v>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07" t="s">
        <v>130</v>
      </c>
      <c r="H16" s="192"/>
      <c r="I16" s="192"/>
      <c r="J16" s="192"/>
      <c r="K16" s="1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86" t="s">
        <v>100</v>
      </c>
      <c r="H17" s="186"/>
      <c r="I17" s="186"/>
      <c r="J17" s="186"/>
      <c r="K17" s="18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08" t="s">
        <v>105</v>
      </c>
      <c r="H18" s="209"/>
      <c r="I18" s="209"/>
      <c r="J18" s="209"/>
      <c r="K18" s="20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10" t="s">
        <v>97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7"/>
      <c r="L20" s="132" t="s">
        <v>9</v>
      </c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33" t="s">
        <v>89</v>
      </c>
      <c r="K21" s="134"/>
      <c r="L21" s="135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36"/>
      <c r="J22" s="136"/>
      <c r="K22" s="137" t="s">
        <v>0</v>
      </c>
      <c r="L22" s="12"/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187" t="s">
        <v>114</v>
      </c>
      <c r="D23" s="188"/>
      <c r="E23" s="188"/>
      <c r="F23" s="188"/>
      <c r="G23" s="188"/>
      <c r="H23" s="188"/>
      <c r="I23" s="188"/>
      <c r="J23" s="188"/>
      <c r="K23" s="137" t="s">
        <v>1</v>
      </c>
      <c r="L23" s="13">
        <v>190092729</v>
      </c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38" t="s">
        <v>7</v>
      </c>
      <c r="K24" s="12"/>
      <c r="L24" s="12"/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89" t="s">
        <v>8</v>
      </c>
      <c r="H25" s="190"/>
      <c r="I25" s="14"/>
      <c r="J25" s="12"/>
      <c r="K25" s="12"/>
      <c r="L25" s="12"/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0"/>
      <c r="B26" s="20"/>
      <c r="C26" s="20"/>
      <c r="D26" s="20"/>
      <c r="E26" s="20"/>
      <c r="F26" s="17"/>
      <c r="G26" s="18"/>
      <c r="H26" s="3"/>
      <c r="I26" s="18"/>
      <c r="J26" s="18"/>
      <c r="K26" s="19"/>
      <c r="L26" s="141" t="s">
        <v>2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6" t="s">
        <v>3</v>
      </c>
      <c r="B27" s="227"/>
      <c r="C27" s="228"/>
      <c r="D27" s="228"/>
      <c r="E27" s="228"/>
      <c r="F27" s="228"/>
      <c r="G27" s="201" t="s">
        <v>4</v>
      </c>
      <c r="H27" s="203" t="s">
        <v>80</v>
      </c>
      <c r="I27" s="205" t="s">
        <v>85</v>
      </c>
      <c r="J27" s="206"/>
      <c r="K27" s="215" t="s">
        <v>81</v>
      </c>
      <c r="L27" s="217" t="s">
        <v>5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9"/>
      <c r="B28" s="230"/>
      <c r="C28" s="230"/>
      <c r="D28" s="230"/>
      <c r="E28" s="230"/>
      <c r="F28" s="230"/>
      <c r="G28" s="202"/>
      <c r="H28" s="204"/>
      <c r="I28" s="142" t="s">
        <v>79</v>
      </c>
      <c r="J28" s="143" t="s">
        <v>78</v>
      </c>
      <c r="K28" s="216"/>
      <c r="L28" s="21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19" t="s">
        <v>76</v>
      </c>
      <c r="B29" s="220"/>
      <c r="C29" s="220"/>
      <c r="D29" s="220"/>
      <c r="E29" s="220"/>
      <c r="F29" s="221"/>
      <c r="G29" s="158">
        <v>2</v>
      </c>
      <c r="H29" s="159">
        <v>3</v>
      </c>
      <c r="I29" s="160" t="s">
        <v>77</v>
      </c>
      <c r="J29" s="161" t="s">
        <v>82</v>
      </c>
      <c r="K29" s="162">
        <v>6</v>
      </c>
      <c r="L29" s="16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2"/>
      <c r="D30" s="64"/>
      <c r="E30" s="65"/>
      <c r="F30" s="70"/>
      <c r="G30" s="72" t="s">
        <v>10</v>
      </c>
      <c r="H30" s="147">
        <v>1</v>
      </c>
      <c r="I30" s="90">
        <f>SUM(I31+I65+I41)</f>
        <v>178.79999999999998</v>
      </c>
      <c r="J30" s="90">
        <f>SUM(J31+J65+J41)</f>
        <v>178.79999999999998</v>
      </c>
      <c r="K30" s="90">
        <f>SUM(K31+K65+K41)</f>
        <v>171.6</v>
      </c>
      <c r="L30" s="90">
        <f>SUM(L31+L65+L41)</f>
        <v>171.6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4.75" customHeight="1">
      <c r="A31" s="39">
        <v>2</v>
      </c>
      <c r="B31" s="60">
        <v>1</v>
      </c>
      <c r="C31" s="46"/>
      <c r="D31" s="51"/>
      <c r="E31" s="40"/>
      <c r="F31" s="29"/>
      <c r="G31" s="60" t="s">
        <v>12</v>
      </c>
      <c r="H31" s="148">
        <v>2</v>
      </c>
      <c r="I31" s="90">
        <f>SUM(I32+I37)</f>
        <v>5.2</v>
      </c>
      <c r="J31" s="90">
        <f>SUM(J32+J37)</f>
        <v>5.2</v>
      </c>
      <c r="K31" s="91">
        <f>SUM(K32+K37)</f>
        <v>5.1</v>
      </c>
      <c r="L31" s="92">
        <f>SUM(L32+L37)</f>
        <v>5.1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7"/>
      <c r="E32" s="26"/>
      <c r="F32" s="35"/>
      <c r="G32" s="43" t="s">
        <v>13</v>
      </c>
      <c r="H32" s="147">
        <v>3</v>
      </c>
      <c r="I32" s="105">
        <f>SUM(I33)</f>
        <v>4</v>
      </c>
      <c r="J32" s="105">
        <f aca="true" t="shared" si="0" ref="J32:L33">SUM(J33)</f>
        <v>4</v>
      </c>
      <c r="K32" s="107">
        <f t="shared" si="0"/>
        <v>3.9</v>
      </c>
      <c r="L32" s="105">
        <f t="shared" si="0"/>
        <v>3.9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7">
        <v>1</v>
      </c>
      <c r="E33" s="26"/>
      <c r="F33" s="35"/>
      <c r="G33" s="41" t="s">
        <v>13</v>
      </c>
      <c r="H33" s="149">
        <v>4</v>
      </c>
      <c r="I33" s="105">
        <f>SUM(I34)</f>
        <v>4</v>
      </c>
      <c r="J33" s="105">
        <f t="shared" si="0"/>
        <v>4</v>
      </c>
      <c r="K33" s="107">
        <f t="shared" si="0"/>
        <v>3.9</v>
      </c>
      <c r="L33" s="105">
        <f t="shared" si="0"/>
        <v>3.9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7">
        <v>1</v>
      </c>
      <c r="E34" s="26">
        <v>1</v>
      </c>
      <c r="F34" s="35"/>
      <c r="G34" s="41" t="s">
        <v>74</v>
      </c>
      <c r="H34" s="147">
        <v>5</v>
      </c>
      <c r="I34" s="107">
        <f>SUM(I35:I36)</f>
        <v>4</v>
      </c>
      <c r="J34" s="105">
        <f>SUM(J35:J36)</f>
        <v>4</v>
      </c>
      <c r="K34" s="107">
        <f>SUM(K35:K36)</f>
        <v>3.9</v>
      </c>
      <c r="L34" s="105">
        <f>SUM(L35:L36)</f>
        <v>3.9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7">
        <v>1</v>
      </c>
      <c r="E35" s="26">
        <v>1</v>
      </c>
      <c r="F35" s="35">
        <v>1</v>
      </c>
      <c r="G35" s="41" t="s">
        <v>43</v>
      </c>
      <c r="H35" s="149">
        <v>6</v>
      </c>
      <c r="I35" s="93">
        <f>SUM('1.Nem.mait.'!I35+'2.Darbo rinka'!I35)</f>
        <v>4</v>
      </c>
      <c r="J35" s="93">
        <f>SUM('1.Nem.mait.'!J35+'2.Darbo rinka'!J35)</f>
        <v>4</v>
      </c>
      <c r="K35" s="93">
        <f>SUM('1.Nem.mait.'!K35+'2.Darbo rinka'!K35)</f>
        <v>3.9</v>
      </c>
      <c r="L35" s="93">
        <f>SUM('1.Nem.mait.'!L35+'2.Darbo rinka'!L35)</f>
        <v>3.9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7">
        <v>1</v>
      </c>
      <c r="E36" s="26">
        <v>1</v>
      </c>
      <c r="F36" s="35">
        <v>2</v>
      </c>
      <c r="G36" s="41" t="s">
        <v>14</v>
      </c>
      <c r="H36" s="147">
        <v>7</v>
      </c>
      <c r="I36" s="93">
        <f>SUM('1.Nem.mait.'!I36+'2.Darbo rinka'!I36)</f>
        <v>0</v>
      </c>
      <c r="J36" s="93">
        <f>SUM('1.Nem.mait.'!J36+'2.Darbo rinka'!J36)</f>
        <v>0</v>
      </c>
      <c r="K36" s="93">
        <f>SUM('1.Nem.mait.'!K36+'2.Darbo rinka'!K36)</f>
        <v>0</v>
      </c>
      <c r="L36" s="93">
        <f>SUM('1.Nem.mait.'!L36+'2.Darbo rinka'!L36)</f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7"/>
      <c r="E37" s="26"/>
      <c r="F37" s="35"/>
      <c r="G37" s="43" t="s">
        <v>44</v>
      </c>
      <c r="H37" s="149">
        <v>8</v>
      </c>
      <c r="I37" s="107">
        <f>I38</f>
        <v>1.2</v>
      </c>
      <c r="J37" s="105">
        <f aca="true" t="shared" si="1" ref="J37:L38">J38</f>
        <v>1.2</v>
      </c>
      <c r="K37" s="107">
        <f t="shared" si="1"/>
        <v>1.2</v>
      </c>
      <c r="L37" s="105">
        <f t="shared" si="1"/>
        <v>1.2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7">
        <v>1</v>
      </c>
      <c r="E38" s="26"/>
      <c r="F38" s="35"/>
      <c r="G38" s="41" t="s">
        <v>44</v>
      </c>
      <c r="H38" s="147">
        <v>9</v>
      </c>
      <c r="I38" s="107">
        <f>I39</f>
        <v>1.2</v>
      </c>
      <c r="J38" s="105">
        <f t="shared" si="1"/>
        <v>1.2</v>
      </c>
      <c r="K38" s="105">
        <f t="shared" si="1"/>
        <v>1.2</v>
      </c>
      <c r="L38" s="105">
        <f t="shared" si="1"/>
        <v>1.2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7">
        <v>1</v>
      </c>
      <c r="E39" s="26">
        <v>1</v>
      </c>
      <c r="F39" s="35"/>
      <c r="G39" s="41" t="s">
        <v>44</v>
      </c>
      <c r="H39" s="149">
        <v>10</v>
      </c>
      <c r="I39" s="105">
        <f>I40</f>
        <v>1.2</v>
      </c>
      <c r="J39" s="105">
        <f>J40</f>
        <v>1.2</v>
      </c>
      <c r="K39" s="105">
        <f>K40</f>
        <v>1.2</v>
      </c>
      <c r="L39" s="105">
        <f>L40</f>
        <v>1.2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7">
        <v>1</v>
      </c>
      <c r="E40" s="26">
        <v>1</v>
      </c>
      <c r="F40" s="35">
        <v>1</v>
      </c>
      <c r="G40" s="41" t="s">
        <v>44</v>
      </c>
      <c r="H40" s="147">
        <v>11</v>
      </c>
      <c r="I40" s="93">
        <f>SUM('1.Nem.mait.'!I40+'2.Darbo rinka'!I40)</f>
        <v>1.2</v>
      </c>
      <c r="J40" s="93">
        <f>SUM('1.Nem.mait.'!J40+'2.Darbo rinka'!J40)</f>
        <v>1.2</v>
      </c>
      <c r="K40" s="93">
        <f>SUM('1.Nem.mait.'!K40+'2.Darbo rinka'!K40)</f>
        <v>1.2</v>
      </c>
      <c r="L40" s="93">
        <f>SUM('1.Nem.mait.'!L40+'2.Darbo rinka'!L40)</f>
        <v>1.2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6"/>
      <c r="D41" s="51"/>
      <c r="E41" s="40"/>
      <c r="F41" s="29"/>
      <c r="G41" s="60" t="s">
        <v>45</v>
      </c>
      <c r="H41" s="148">
        <v>12</v>
      </c>
      <c r="I41" s="97">
        <f aca="true" t="shared" si="2" ref="I41:L43">I42</f>
        <v>6.1</v>
      </c>
      <c r="J41" s="98">
        <f t="shared" si="2"/>
        <v>6.1</v>
      </c>
      <c r="K41" s="97">
        <f t="shared" si="2"/>
        <v>5.899999999999999</v>
      </c>
      <c r="L41" s="97">
        <f t="shared" si="2"/>
        <v>5.9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7"/>
      <c r="E42" s="26"/>
      <c r="F42" s="35"/>
      <c r="G42" s="43" t="s">
        <v>45</v>
      </c>
      <c r="H42" s="147">
        <v>13</v>
      </c>
      <c r="I42" s="105">
        <f t="shared" si="2"/>
        <v>6.1</v>
      </c>
      <c r="J42" s="107">
        <f t="shared" si="2"/>
        <v>6.1</v>
      </c>
      <c r="K42" s="105">
        <f t="shared" si="2"/>
        <v>5.899999999999999</v>
      </c>
      <c r="L42" s="107">
        <f t="shared" si="2"/>
        <v>5.9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7">
        <v>1</v>
      </c>
      <c r="E43" s="26"/>
      <c r="F43" s="35"/>
      <c r="G43" s="41" t="s">
        <v>45</v>
      </c>
      <c r="H43" s="149">
        <v>14</v>
      </c>
      <c r="I43" s="105">
        <f t="shared" si="2"/>
        <v>6.1</v>
      </c>
      <c r="J43" s="107">
        <f t="shared" si="2"/>
        <v>6.1</v>
      </c>
      <c r="K43" s="117">
        <f t="shared" si="2"/>
        <v>5.899999999999999</v>
      </c>
      <c r="L43" s="117">
        <f t="shared" si="2"/>
        <v>5.9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4">
        <v>1</v>
      </c>
      <c r="D44" s="49">
        <v>1</v>
      </c>
      <c r="E44" s="38">
        <v>1</v>
      </c>
      <c r="F44" s="57"/>
      <c r="G44" s="44" t="s">
        <v>45</v>
      </c>
      <c r="H44" s="150">
        <v>15</v>
      </c>
      <c r="I44" s="118">
        <f>SUM(I45:I63)-I54</f>
        <v>6.1</v>
      </c>
      <c r="J44" s="119">
        <f>SUM(J45:J63)-J54</f>
        <v>6.1</v>
      </c>
      <c r="K44" s="119">
        <f>SUM(K45:K63)-K54</f>
        <v>5.899999999999999</v>
      </c>
      <c r="L44" s="120">
        <f>SUM(L45:L63)-L54</f>
        <v>5.9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8">
        <v>1</v>
      </c>
      <c r="E45" s="37">
        <v>1</v>
      </c>
      <c r="F45" s="32">
        <v>1</v>
      </c>
      <c r="G45" s="42" t="s">
        <v>15</v>
      </c>
      <c r="H45" s="149">
        <v>16</v>
      </c>
      <c r="I45" s="93">
        <f>SUM('1.Nem.mait.'!I45+'2.Darbo rinka'!I45)</f>
        <v>0</v>
      </c>
      <c r="J45" s="93">
        <f>SUM('1.Nem.mait.'!J45+'2.Darbo rinka'!J45)</f>
        <v>0</v>
      </c>
      <c r="K45" s="93">
        <f>SUM('1.Nem.mait.'!K45+'2.Darbo rinka'!K45)</f>
        <v>0</v>
      </c>
      <c r="L45" s="93">
        <f>SUM('1.Nem.mait.'!L45+'2.Darbo rinka'!L45)</f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8">
        <v>1</v>
      </c>
      <c r="E46" s="37">
        <v>1</v>
      </c>
      <c r="F46" s="31">
        <v>2</v>
      </c>
      <c r="G46" s="42" t="s">
        <v>16</v>
      </c>
      <c r="H46" s="147">
        <v>17</v>
      </c>
      <c r="I46" s="93">
        <f>SUM('1.Nem.mait.'!I46+'2.Darbo rinka'!I46)</f>
        <v>0</v>
      </c>
      <c r="J46" s="93">
        <f>SUM('1.Nem.mait.'!J46+'2.Darbo rinka'!J46)</f>
        <v>0</v>
      </c>
      <c r="K46" s="93">
        <f>SUM('1.Nem.mait.'!K46+'2.Darbo rinka'!K46)</f>
        <v>0</v>
      </c>
      <c r="L46" s="93">
        <f>SUM('1.Nem.mait.'!L46+'2.Darbo rinka'!L46)</f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8">
        <v>1</v>
      </c>
      <c r="E47" s="37">
        <v>1</v>
      </c>
      <c r="F47" s="31">
        <v>5</v>
      </c>
      <c r="G47" s="42" t="s">
        <v>17</v>
      </c>
      <c r="H47" s="149">
        <v>18</v>
      </c>
      <c r="I47" s="93">
        <f>SUM('1.Nem.mait.'!I47+'2.Darbo rinka'!I47)</f>
        <v>0</v>
      </c>
      <c r="J47" s="93">
        <f>SUM('1.Nem.mait.'!J47+'2.Darbo rinka'!J47)</f>
        <v>0</v>
      </c>
      <c r="K47" s="93">
        <f>SUM('1.Nem.mait.'!K47+'2.Darbo rinka'!K47)</f>
        <v>0</v>
      </c>
      <c r="L47" s="93">
        <f>SUM('1.Nem.mait.'!L47+'2.Darbo rinka'!L47)</f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8">
        <v>1</v>
      </c>
      <c r="E48" s="37">
        <v>1</v>
      </c>
      <c r="F48" s="31">
        <v>6</v>
      </c>
      <c r="G48" s="42" t="s">
        <v>18</v>
      </c>
      <c r="H48" s="147">
        <v>19</v>
      </c>
      <c r="I48" s="93">
        <f>SUM('1.Nem.mait.'!I48+'2.Darbo rinka'!I48)</f>
        <v>0</v>
      </c>
      <c r="J48" s="93">
        <f>SUM('1.Nem.mait.'!J48+'2.Darbo rinka'!J48)</f>
        <v>0</v>
      </c>
      <c r="K48" s="93">
        <f>SUM('1.Nem.mait.'!K48+'2.Darbo rinka'!K48)</f>
        <v>0</v>
      </c>
      <c r="L48" s="93">
        <f>SUM('1.Nem.mait.'!L48+'2.Darbo rinka'!L48)</f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4">
        <v>2</v>
      </c>
      <c r="B49" s="76">
        <v>2</v>
      </c>
      <c r="C49" s="74">
        <v>1</v>
      </c>
      <c r="D49" s="75">
        <v>1</v>
      </c>
      <c r="E49" s="76">
        <v>1</v>
      </c>
      <c r="F49" s="68">
        <v>7</v>
      </c>
      <c r="G49" s="74" t="s">
        <v>46</v>
      </c>
      <c r="H49" s="148">
        <v>20</v>
      </c>
      <c r="I49" s="93">
        <f>SUM('1.Nem.mait.'!I49+'2.Darbo rinka'!I49)</f>
        <v>0</v>
      </c>
      <c r="J49" s="93">
        <f>SUM('1.Nem.mait.'!J49+'2.Darbo rinka'!J49)</f>
        <v>0</v>
      </c>
      <c r="K49" s="93">
        <f>SUM('1.Nem.mait.'!K49+'2.Darbo rinka'!K49)</f>
        <v>0</v>
      </c>
      <c r="L49" s="93">
        <f>SUM('1.Nem.mait.'!L49+'2.Darbo rinka'!L49)</f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8">
        <v>1</v>
      </c>
      <c r="E50" s="37">
        <v>1</v>
      </c>
      <c r="F50" s="31">
        <v>8</v>
      </c>
      <c r="G50" s="42" t="s">
        <v>19</v>
      </c>
      <c r="H50" s="147">
        <v>21</v>
      </c>
      <c r="I50" s="93">
        <f>SUM('1.Nem.mait.'!I50+'2.Darbo rinka'!I50)</f>
        <v>0</v>
      </c>
      <c r="J50" s="93">
        <f>SUM('1.Nem.mait.'!J50+'2.Darbo rinka'!J50)</f>
        <v>0</v>
      </c>
      <c r="K50" s="93">
        <f>SUM('1.Nem.mait.'!K50+'2.Darbo rinka'!K50)</f>
        <v>0</v>
      </c>
      <c r="L50" s="93">
        <f>SUM('1.Nem.mait.'!L50+'2.Darbo rinka'!L50)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8">
        <v>1</v>
      </c>
      <c r="E51" s="37">
        <v>1</v>
      </c>
      <c r="F51" s="31">
        <v>9</v>
      </c>
      <c r="G51" s="42" t="s">
        <v>47</v>
      </c>
      <c r="H51" s="149">
        <v>22</v>
      </c>
      <c r="I51" s="93">
        <f>SUM('1.Nem.mait.'!I51+'2.Darbo rinka'!I51)</f>
        <v>0</v>
      </c>
      <c r="J51" s="93">
        <f>SUM('1.Nem.mait.'!J51+'2.Darbo rinka'!J51)</f>
        <v>0</v>
      </c>
      <c r="K51" s="93">
        <f>SUM('1.Nem.mait.'!K51+'2.Darbo rinka'!K51)</f>
        <v>0</v>
      </c>
      <c r="L51" s="93">
        <f>SUM('1.Nem.mait.'!L51+'2.Darbo rinka'!L51)</f>
        <v>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4">
        <v>2</v>
      </c>
      <c r="B52" s="76">
        <v>2</v>
      </c>
      <c r="C52" s="74">
        <v>1</v>
      </c>
      <c r="D52" s="75">
        <v>1</v>
      </c>
      <c r="E52" s="76">
        <v>1</v>
      </c>
      <c r="F52" s="68">
        <v>10</v>
      </c>
      <c r="G52" s="74" t="s">
        <v>20</v>
      </c>
      <c r="H52" s="151">
        <v>23</v>
      </c>
      <c r="I52" s="93">
        <f>SUM('1.Nem.mait.'!I52+'2.Darbo rinka'!I52)</f>
        <v>1.5</v>
      </c>
      <c r="J52" s="93">
        <f>SUM('1.Nem.mait.'!J52+'2.Darbo rinka'!J52)</f>
        <v>1.5</v>
      </c>
      <c r="K52" s="93">
        <f>SUM('1.Nem.mait.'!K52+'2.Darbo rinka'!K52)</f>
        <v>1.3</v>
      </c>
      <c r="L52" s="93">
        <f>SUM('1.Nem.mait.'!L52+'2.Darbo rinka'!L52)</f>
        <v>1.3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8">
        <v>1</v>
      </c>
      <c r="E53" s="37">
        <v>1</v>
      </c>
      <c r="F53" s="31">
        <v>11</v>
      </c>
      <c r="G53" s="42" t="s">
        <v>48</v>
      </c>
      <c r="H53" s="149">
        <v>24</v>
      </c>
      <c r="I53" s="93">
        <f>SUM('1.Nem.mait.'!I53+'2.Darbo rinka'!I53)</f>
        <v>0</v>
      </c>
      <c r="J53" s="93">
        <f>SUM('1.Nem.mait.'!J53+'2.Darbo rinka'!J53)</f>
        <v>0</v>
      </c>
      <c r="K53" s="93">
        <f>SUM('1.Nem.mait.'!K53+'2.Darbo rinka'!K53)</f>
        <v>0</v>
      </c>
      <c r="L53" s="93">
        <f>SUM('1.Nem.mait.'!L53+'2.Darbo rinka'!L53)</f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22">
        <v>1</v>
      </c>
      <c r="B54" s="223"/>
      <c r="C54" s="223"/>
      <c r="D54" s="223"/>
      <c r="E54" s="223"/>
      <c r="F54" s="224"/>
      <c r="G54" s="164">
        <v>2</v>
      </c>
      <c r="H54" s="165">
        <v>3</v>
      </c>
      <c r="I54" s="166">
        <v>4</v>
      </c>
      <c r="J54" s="167">
        <v>5</v>
      </c>
      <c r="K54" s="168">
        <v>6</v>
      </c>
      <c r="L54" s="16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3">
        <v>2</v>
      </c>
      <c r="C55" s="63">
        <v>1</v>
      </c>
      <c r="D55" s="63">
        <v>1</v>
      </c>
      <c r="E55" s="63">
        <v>1</v>
      </c>
      <c r="F55" s="69">
        <v>12</v>
      </c>
      <c r="G55" s="63" t="s">
        <v>21</v>
      </c>
      <c r="H55" s="152">
        <v>25</v>
      </c>
      <c r="I55" s="93">
        <f>SUM('1.Nem.mait.'!I55+'2.Darbo rinka'!I55)</f>
        <v>0</v>
      </c>
      <c r="J55" s="93">
        <f>SUM('1.Nem.mait.'!J55+'2.Darbo rinka'!J55)</f>
        <v>0</v>
      </c>
      <c r="K55" s="93">
        <f>SUM('1.Nem.mait.'!K55+'2.Darbo rinka'!K55)</f>
        <v>0</v>
      </c>
      <c r="L55" s="93">
        <f>SUM('1.Nem.mait.'!L55+'2.Darbo rinka'!L55)</f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22</v>
      </c>
      <c r="H56" s="147">
        <v>26</v>
      </c>
      <c r="I56" s="93">
        <f>SUM('1.Nem.mait.'!I56+'2.Darbo rinka'!I56)</f>
        <v>0</v>
      </c>
      <c r="J56" s="93">
        <f>SUM('1.Nem.mait.'!J56+'2.Darbo rinka'!J56)</f>
        <v>0</v>
      </c>
      <c r="K56" s="93">
        <f>SUM('1.Nem.mait.'!K56+'2.Darbo rinka'!K56)</f>
        <v>0</v>
      </c>
      <c r="L56" s="93">
        <f>SUM('1.Nem.mait.'!L56+'2.Darbo rinka'!L56)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23</v>
      </c>
      <c r="H57" s="152">
        <v>27</v>
      </c>
      <c r="I57" s="93">
        <f>SUM('1.Nem.mait.'!I57+'2.Darbo rinka'!I57)</f>
        <v>0</v>
      </c>
      <c r="J57" s="93">
        <f>SUM('1.Nem.mait.'!J57+'2.Darbo rinka'!J57)</f>
        <v>0</v>
      </c>
      <c r="K57" s="93">
        <f>SUM('1.Nem.mait.'!K57+'2.Darbo rinka'!K57)</f>
        <v>0</v>
      </c>
      <c r="L57" s="93">
        <f>SUM('1.Nem.mait.'!L57+'2.Darbo rinka'!L57)</f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24</v>
      </c>
      <c r="H58" s="147">
        <v>28</v>
      </c>
      <c r="I58" s="93">
        <f>SUM('1.Nem.mait.'!I58+'2.Darbo rinka'!I58)</f>
        <v>0</v>
      </c>
      <c r="J58" s="93">
        <f>SUM('1.Nem.mait.'!J58+'2.Darbo rinka'!J58)</f>
        <v>0</v>
      </c>
      <c r="K58" s="93">
        <f>SUM('1.Nem.mait.'!K58+'2.Darbo rinka'!K58)</f>
        <v>0</v>
      </c>
      <c r="L58" s="93">
        <f>SUM('1.Nem.mait.'!L58+'2.Darbo rinka'!L58)</f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49</v>
      </c>
      <c r="H59" s="152">
        <v>29</v>
      </c>
      <c r="I59" s="93">
        <f>SUM('1.Nem.mait.'!I59+'2.Darbo rinka'!I59)</f>
        <v>0</v>
      </c>
      <c r="J59" s="93">
        <f>SUM('1.Nem.mait.'!J59+'2.Darbo rinka'!J59)</f>
        <v>0</v>
      </c>
      <c r="K59" s="93">
        <f>SUM('1.Nem.mait.'!K59+'2.Darbo rinka'!K59)</f>
        <v>0</v>
      </c>
      <c r="L59" s="93">
        <f>SUM('1.Nem.mait.'!L59+'2.Darbo rinka'!L59)</f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91</v>
      </c>
      <c r="H60" s="147">
        <v>30</v>
      </c>
      <c r="I60" s="93">
        <f>SUM('1.Nem.mait.'!I60+'2.Darbo rinka'!I60)</f>
        <v>0</v>
      </c>
      <c r="J60" s="93">
        <f>SUM('1.Nem.mait.'!J60+'2.Darbo rinka'!J60)</f>
        <v>0</v>
      </c>
      <c r="K60" s="93">
        <f>SUM('1.Nem.mait.'!K60+'2.Darbo rinka'!K60)</f>
        <v>0</v>
      </c>
      <c r="L60" s="93">
        <f>SUM('1.Nem.mait.'!L60+'2.Darbo rinka'!L60)</f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25</v>
      </c>
      <c r="H61" s="152">
        <v>31</v>
      </c>
      <c r="I61" s="93">
        <f>SUM('1.Nem.mait.'!I61+'2.Darbo rinka'!I61)</f>
        <v>0</v>
      </c>
      <c r="J61" s="93">
        <f>SUM('1.Nem.mait.'!J61+'2.Darbo rinka'!J61)</f>
        <v>0</v>
      </c>
      <c r="K61" s="93">
        <f>SUM('1.Nem.mait.'!K61+'2.Darbo rinka'!K61)</f>
        <v>0</v>
      </c>
      <c r="L61" s="93">
        <f>SUM('1.Nem.mait.'!L61+'2.Darbo rinka'!L61)</f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87</v>
      </c>
      <c r="H62" s="147">
        <v>32</v>
      </c>
      <c r="I62" s="93">
        <f>SUM('1.Nem.mait.'!I62+'2.Darbo rinka'!I62)</f>
        <v>0</v>
      </c>
      <c r="J62" s="93">
        <f>SUM('1.Nem.mait.'!J62+'2.Darbo rinka'!J62)</f>
        <v>0</v>
      </c>
      <c r="K62" s="93">
        <f>SUM('1.Nem.mait.'!K62+'2.Darbo rinka'!K62)</f>
        <v>0</v>
      </c>
      <c r="L62" s="93">
        <f>SUM('1.Nem.mait.'!L62+'2.Darbo rinka'!L62)</f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26</v>
      </c>
      <c r="H63" s="152">
        <v>33</v>
      </c>
      <c r="I63" s="93">
        <f>SUM('1.Nem.mait.'!I63+'2.Darbo rinka'!I63)</f>
        <v>4.6</v>
      </c>
      <c r="J63" s="93">
        <f>SUM('1.Nem.mait.'!J63+'2.Darbo rinka'!J63)</f>
        <v>4.6</v>
      </c>
      <c r="K63" s="93">
        <f>SUM('1.Nem.mait.'!K63+'2.Darbo rinka'!K63)</f>
        <v>4.6</v>
      </c>
      <c r="L63" s="93">
        <f>SUM('1.Nem.mait.'!L63+'2.Darbo rinka'!L63)</f>
        <v>4.6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225">
        <v>1</v>
      </c>
      <c r="B64" s="223"/>
      <c r="C64" s="223"/>
      <c r="D64" s="223"/>
      <c r="E64" s="223"/>
      <c r="F64" s="224"/>
      <c r="G64" s="172">
        <v>2</v>
      </c>
      <c r="H64" s="172">
        <v>3</v>
      </c>
      <c r="I64" s="171">
        <v>4</v>
      </c>
      <c r="J64" s="170">
        <v>5</v>
      </c>
      <c r="K64" s="171">
        <v>6</v>
      </c>
      <c r="L64" s="169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5"/>
      <c r="E65" s="45"/>
      <c r="F65" s="56"/>
      <c r="G65" s="50" t="s">
        <v>50</v>
      </c>
      <c r="H65" s="154">
        <v>100</v>
      </c>
      <c r="I65" s="107">
        <f>SUM(I66+I71+I76)</f>
        <v>167.5</v>
      </c>
      <c r="J65" s="106">
        <f>SUM(J66+J71+J76)</f>
        <v>167.5</v>
      </c>
      <c r="K65" s="107">
        <f>SUM(K66+K71+K76)</f>
        <v>160.6</v>
      </c>
      <c r="L65" s="105">
        <f>SUM(L66+L71+L76)</f>
        <v>160.6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5.5">
      <c r="A66" s="27">
        <v>2</v>
      </c>
      <c r="B66" s="26">
        <v>7</v>
      </c>
      <c r="C66" s="26">
        <v>1</v>
      </c>
      <c r="D66" s="41"/>
      <c r="E66" s="41"/>
      <c r="F66" s="35"/>
      <c r="G66" s="174" t="s">
        <v>51</v>
      </c>
      <c r="H66" s="154">
        <v>101</v>
      </c>
      <c r="I66" s="107">
        <f aca="true" t="shared" si="3" ref="I66:L67">I67</f>
        <v>0</v>
      </c>
      <c r="J66" s="106">
        <f t="shared" si="3"/>
        <v>0</v>
      </c>
      <c r="K66" s="107">
        <f t="shared" si="3"/>
        <v>0</v>
      </c>
      <c r="L66" s="105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7" t="s">
        <v>51</v>
      </c>
      <c r="H67" s="154">
        <v>102</v>
      </c>
      <c r="I67" s="107">
        <f t="shared" si="3"/>
        <v>0</v>
      </c>
      <c r="J67" s="106">
        <f t="shared" si="3"/>
        <v>0</v>
      </c>
      <c r="K67" s="107">
        <f t="shared" si="3"/>
        <v>0</v>
      </c>
      <c r="L67" s="105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7" t="s">
        <v>51</v>
      </c>
      <c r="H68" s="154">
        <v>103</v>
      </c>
      <c r="I68" s="107">
        <f>SUM(I69:I70)</f>
        <v>0</v>
      </c>
      <c r="J68" s="106">
        <f>SUM(J69:J70)</f>
        <v>0</v>
      </c>
      <c r="K68" s="107">
        <f>SUM(K69:K70)</f>
        <v>0</v>
      </c>
      <c r="L68" s="105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2">
        <v>2</v>
      </c>
      <c r="B69" s="40">
        <v>7</v>
      </c>
      <c r="C69" s="52">
        <v>1</v>
      </c>
      <c r="D69" s="26">
        <v>1</v>
      </c>
      <c r="E69" s="46">
        <v>1</v>
      </c>
      <c r="F69" s="29">
        <v>1</v>
      </c>
      <c r="G69" s="51" t="s">
        <v>52</v>
      </c>
      <c r="H69" s="154">
        <v>104</v>
      </c>
      <c r="I69" s="93">
        <f>SUM('1.Nem.mait.'!I69+'2.Darbo rinka'!I69)</f>
        <v>0</v>
      </c>
      <c r="J69" s="93">
        <f>SUM('1.Nem.mait.'!J69+'2.Darbo rinka'!J69)</f>
        <v>0</v>
      </c>
      <c r="K69" s="93">
        <f>SUM('1.Nem.mait.'!K69+'2.Darbo rinka'!K69)</f>
        <v>0</v>
      </c>
      <c r="L69" s="93">
        <f>SUM('1.Nem.mait.'!L69+'2.Darbo rinka'!L69)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7" t="s">
        <v>53</v>
      </c>
      <c r="H70" s="154">
        <v>105</v>
      </c>
      <c r="I70" s="93">
        <f>SUM('1.Nem.mait.'!I70+'2.Darbo rinka'!I70)</f>
        <v>0</v>
      </c>
      <c r="J70" s="93">
        <f>SUM('1.Nem.mait.'!J70+'2.Darbo rinka'!J70)</f>
        <v>0</v>
      </c>
      <c r="K70" s="93">
        <f>SUM('1.Nem.mait.'!K70+'2.Darbo rinka'!K70)</f>
        <v>0</v>
      </c>
      <c r="L70" s="93">
        <f>SUM('1.Nem.mait.'!L70+'2.Darbo rinka'!L70)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4"/>
      <c r="F71" s="57"/>
      <c r="G71" s="175" t="s">
        <v>27</v>
      </c>
      <c r="H71" s="154">
        <v>106</v>
      </c>
      <c r="I71" s="122">
        <f aca="true" t="shared" si="4" ref="I71:L72">I72</f>
        <v>167.5</v>
      </c>
      <c r="J71" s="121">
        <f t="shared" si="4"/>
        <v>167.5</v>
      </c>
      <c r="K71" s="122">
        <f t="shared" si="4"/>
        <v>160.6</v>
      </c>
      <c r="L71" s="117">
        <f t="shared" si="4"/>
        <v>160.6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7" t="s">
        <v>27</v>
      </c>
      <c r="H72" s="154">
        <v>107</v>
      </c>
      <c r="I72" s="107">
        <f>I73</f>
        <v>167.5</v>
      </c>
      <c r="J72" s="106">
        <f t="shared" si="4"/>
        <v>167.5</v>
      </c>
      <c r="K72" s="107">
        <f t="shared" si="4"/>
        <v>160.6</v>
      </c>
      <c r="L72" s="105">
        <f t="shared" si="4"/>
        <v>160.6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7" t="s">
        <v>27</v>
      </c>
      <c r="H73" s="154">
        <v>108</v>
      </c>
      <c r="I73" s="107">
        <f>SUM(I74:I75)</f>
        <v>167.5</v>
      </c>
      <c r="J73" s="106">
        <f>SUM(J74:J75)</f>
        <v>167.5</v>
      </c>
      <c r="K73" s="107">
        <f>SUM(K74:K75)</f>
        <v>160.6</v>
      </c>
      <c r="L73" s="105">
        <f>SUM(L74:L75)</f>
        <v>160.6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7" t="s">
        <v>54</v>
      </c>
      <c r="H74" s="154">
        <v>109</v>
      </c>
      <c r="I74" s="93">
        <f>SUM('1.Nem.mait.'!I74+'2.Darbo rinka'!I74)</f>
        <v>167.5</v>
      </c>
      <c r="J74" s="93">
        <f>SUM('1.Nem.mait.'!J74+'2.Darbo rinka'!J74)</f>
        <v>167.5</v>
      </c>
      <c r="K74" s="93">
        <f>SUM('1.Nem.mait.'!K74+'2.Darbo rinka'!K74)</f>
        <v>160.6</v>
      </c>
      <c r="L74" s="93">
        <f>SUM('1.Nem.mait.'!L74+'2.Darbo rinka'!L74)</f>
        <v>160.6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7" t="s">
        <v>55</v>
      </c>
      <c r="H75" s="154">
        <v>110</v>
      </c>
      <c r="I75" s="93">
        <f>SUM('1.Nem.mait.'!I75+'2.Darbo rinka'!I75)</f>
        <v>0</v>
      </c>
      <c r="J75" s="93">
        <f>SUM('1.Nem.mait.'!J75+'2.Darbo rinka'!J75)</f>
        <v>0</v>
      </c>
      <c r="K75" s="93">
        <f>SUM('1.Nem.mait.'!K75+'2.Darbo rinka'!K75)</f>
        <v>0</v>
      </c>
      <c r="L75" s="93">
        <f>SUM('1.Nem.mait.'!L75+'2.Darbo rinka'!L75)</f>
        <v>0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74" t="s">
        <v>56</v>
      </c>
      <c r="H76" s="154">
        <v>111</v>
      </c>
      <c r="I76" s="107">
        <f>I77</f>
        <v>0</v>
      </c>
      <c r="J76" s="106">
        <f aca="true" t="shared" si="5" ref="J76:L77">J77</f>
        <v>0</v>
      </c>
      <c r="K76" s="107">
        <f t="shared" si="5"/>
        <v>0</v>
      </c>
      <c r="L76" s="105">
        <f t="shared" si="5"/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3">
        <v>7</v>
      </c>
      <c r="C77" s="61">
        <v>3</v>
      </c>
      <c r="D77" s="53">
        <v>1</v>
      </c>
      <c r="E77" s="54"/>
      <c r="F77" s="58"/>
      <c r="G77" s="55" t="s">
        <v>56</v>
      </c>
      <c r="H77" s="154">
        <v>112</v>
      </c>
      <c r="I77" s="120">
        <f>I78</f>
        <v>0</v>
      </c>
      <c r="J77" s="119">
        <f t="shared" si="5"/>
        <v>0</v>
      </c>
      <c r="K77" s="120">
        <f t="shared" si="5"/>
        <v>0</v>
      </c>
      <c r="L77" s="118">
        <f t="shared" si="5"/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7" t="s">
        <v>56</v>
      </c>
      <c r="H78" s="154">
        <v>113</v>
      </c>
      <c r="I78" s="107">
        <f>SUM(I79:I80)</f>
        <v>0</v>
      </c>
      <c r="J78" s="106">
        <f>SUM(J79:J80)</f>
        <v>0</v>
      </c>
      <c r="K78" s="107">
        <f>SUM(K79:K80)</f>
        <v>0</v>
      </c>
      <c r="L78" s="105">
        <f>SUM(L79:L80)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2">
        <v>2</v>
      </c>
      <c r="B79" s="40">
        <v>7</v>
      </c>
      <c r="C79" s="52">
        <v>3</v>
      </c>
      <c r="D79" s="40">
        <v>1</v>
      </c>
      <c r="E79" s="46">
        <v>1</v>
      </c>
      <c r="F79" s="29">
        <v>1</v>
      </c>
      <c r="G79" s="51" t="s">
        <v>57</v>
      </c>
      <c r="H79" s="154">
        <v>114</v>
      </c>
      <c r="I79" s="93">
        <f>SUM('1.Nem.mait.'!I79+'2.Darbo rinka'!I79)</f>
        <v>0</v>
      </c>
      <c r="J79" s="93">
        <f>SUM('1.Nem.mait.'!J79+'2.Darbo rinka'!J79)</f>
        <v>0</v>
      </c>
      <c r="K79" s="93">
        <f>SUM('1.Nem.mait.'!K79+'2.Darbo rinka'!K79)</f>
        <v>0</v>
      </c>
      <c r="L79" s="93">
        <f>SUM('1.Nem.mait.'!L79+'2.Darbo rinka'!L79)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7" t="s">
        <v>58</v>
      </c>
      <c r="H80" s="154">
        <v>115</v>
      </c>
      <c r="I80" s="93">
        <f>SUM('1.Nem.mait.'!I80+'2.Darbo rinka'!I80)</f>
        <v>0</v>
      </c>
      <c r="J80" s="93">
        <f>SUM('1.Nem.mait.'!J80+'2.Darbo rinka'!J80)</f>
        <v>0</v>
      </c>
      <c r="K80" s="93">
        <f>SUM('1.Nem.mait.'!K80+'2.Darbo rinka'!K80)</f>
        <v>0</v>
      </c>
      <c r="L80" s="93">
        <f>SUM('1.Nem.mait.'!L80+'2.Darbo rinka'!L80)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58.5" customHeight="1">
      <c r="A81" s="65">
        <v>3</v>
      </c>
      <c r="B81" s="64"/>
      <c r="C81" s="65"/>
      <c r="D81" s="72"/>
      <c r="E81" s="72"/>
      <c r="F81" s="70"/>
      <c r="G81" s="115" t="s">
        <v>28</v>
      </c>
      <c r="H81" s="155">
        <v>141</v>
      </c>
      <c r="I81" s="90">
        <f>I82</f>
        <v>0</v>
      </c>
      <c r="J81" s="90">
        <f>J82</f>
        <v>0</v>
      </c>
      <c r="K81" s="90">
        <f>K82</f>
        <v>0</v>
      </c>
      <c r="L81" s="90">
        <f>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4.5" customHeight="1">
      <c r="A82" s="36">
        <v>3</v>
      </c>
      <c r="B82" s="39">
        <v>1</v>
      </c>
      <c r="C82" s="62"/>
      <c r="D82" s="60"/>
      <c r="E82" s="60"/>
      <c r="F82" s="59"/>
      <c r="G82" s="116" t="s">
        <v>29</v>
      </c>
      <c r="H82" s="156">
        <v>142</v>
      </c>
      <c r="I82" s="105">
        <f>SUM(I83+I104+I112+I123+I127)</f>
        <v>0</v>
      </c>
      <c r="J82" s="101">
        <f>SUM(J83+J104+J112+J123+J127)</f>
        <v>0</v>
      </c>
      <c r="K82" s="101">
        <f>SUM(K83+K104+K112+K123+K127)</f>
        <v>0</v>
      </c>
      <c r="L82" s="101">
        <f>SUM(L83+L104+L112+L123+L127)</f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0.75" customHeight="1">
      <c r="A83" s="40">
        <v>3</v>
      </c>
      <c r="B83" s="51">
        <v>1</v>
      </c>
      <c r="C83" s="40">
        <v>1</v>
      </c>
      <c r="D83" s="46"/>
      <c r="E83" s="46"/>
      <c r="F83" s="67"/>
      <c r="G83" s="176" t="s">
        <v>30</v>
      </c>
      <c r="H83" s="155">
        <v>143</v>
      </c>
      <c r="I83" s="101">
        <f>SUM(I84+I87+I92+I96+I101)</f>
        <v>0</v>
      </c>
      <c r="J83" s="106">
        <f>SUM(J84+J87+J92+J96+J101)</f>
        <v>0</v>
      </c>
      <c r="K83" s="107">
        <f>SUM(K84+K87+K92+K96+K101)</f>
        <v>0</v>
      </c>
      <c r="L83" s="105">
        <f>SUM(L84+L87+L92+L96+L101)</f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>
      <c r="A84" s="26">
        <v>3</v>
      </c>
      <c r="B84" s="47">
        <v>1</v>
      </c>
      <c r="C84" s="26">
        <v>1</v>
      </c>
      <c r="D84" s="41">
        <v>1</v>
      </c>
      <c r="E84" s="41"/>
      <c r="F84" s="71"/>
      <c r="G84" s="26" t="s">
        <v>31</v>
      </c>
      <c r="H84" s="156">
        <v>144</v>
      </c>
      <c r="I84" s="105">
        <f aca="true" t="shared" si="6" ref="I84:L85">I85</f>
        <v>0</v>
      </c>
      <c r="J84" s="102">
        <f t="shared" si="6"/>
        <v>0</v>
      </c>
      <c r="K84" s="103">
        <f t="shared" si="6"/>
        <v>0</v>
      </c>
      <c r="L84" s="101">
        <f t="shared" si="6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3</v>
      </c>
      <c r="B85" s="47">
        <v>1</v>
      </c>
      <c r="C85" s="26">
        <v>1</v>
      </c>
      <c r="D85" s="41">
        <v>1</v>
      </c>
      <c r="E85" s="41">
        <v>1</v>
      </c>
      <c r="F85" s="25"/>
      <c r="G85" s="47" t="s">
        <v>31</v>
      </c>
      <c r="H85" s="155">
        <v>145</v>
      </c>
      <c r="I85" s="101">
        <f t="shared" si="6"/>
        <v>0</v>
      </c>
      <c r="J85" s="105">
        <f t="shared" si="6"/>
        <v>0</v>
      </c>
      <c r="K85" s="105">
        <f t="shared" si="6"/>
        <v>0</v>
      </c>
      <c r="L85" s="105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 customHeight="1">
      <c r="A86" s="26">
        <v>3</v>
      </c>
      <c r="B86" s="47">
        <v>1</v>
      </c>
      <c r="C86" s="26">
        <v>1</v>
      </c>
      <c r="D86" s="41">
        <v>1</v>
      </c>
      <c r="E86" s="41">
        <v>1</v>
      </c>
      <c r="F86" s="25">
        <v>1</v>
      </c>
      <c r="G86" s="47" t="s">
        <v>31</v>
      </c>
      <c r="H86" s="156">
        <v>146</v>
      </c>
      <c r="I86" s="93">
        <f>SUM('1.Nem.mait.'!I86+'2.Darbo rinka'!I86)</f>
        <v>0</v>
      </c>
      <c r="J86" s="93">
        <f>SUM('1.Nem.mait.'!J86+'2.Darbo rinka'!J86)</f>
        <v>0</v>
      </c>
      <c r="K86" s="93">
        <f>SUM('1.Nem.mait.'!K86+'2.Darbo rinka'!K86)</f>
        <v>0</v>
      </c>
      <c r="L86" s="93">
        <f>SUM('1.Nem.mait.'!L86+'2.Darbo rinka'!L86)</f>
        <v>0</v>
      </c>
      <c r="M86" s="93" t="e">
        <f>SUM('1.Nem.mait.'!M86+'2.Darbo rinka'!M86+#REF!)</f>
        <v>#REF!</v>
      </c>
      <c r="N86" s="93" t="e">
        <f>SUM('1.Nem.mait.'!N86+'2.Darbo rinka'!N86+#REF!)</f>
        <v>#REF!</v>
      </c>
      <c r="O86" s="93" t="e">
        <f>SUM('1.Nem.mait.'!O86+'2.Darbo rinka'!O86+#REF!)</f>
        <v>#REF!</v>
      </c>
      <c r="P86" s="93" t="e">
        <f>SUM('1.Nem.mait.'!P86+'2.Darbo rinka'!P86+#REF!)</f>
        <v>#REF!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40">
        <v>3</v>
      </c>
      <c r="B87" s="46">
        <v>1</v>
      </c>
      <c r="C87" s="46">
        <v>1</v>
      </c>
      <c r="D87" s="46">
        <v>2</v>
      </c>
      <c r="E87" s="46"/>
      <c r="F87" s="29"/>
      <c r="G87" s="51" t="s">
        <v>59</v>
      </c>
      <c r="H87" s="155">
        <v>147</v>
      </c>
      <c r="I87" s="101">
        <f>I88</f>
        <v>0</v>
      </c>
      <c r="J87" s="102">
        <f>J88</f>
        <v>0</v>
      </c>
      <c r="K87" s="103">
        <f>K88</f>
        <v>0</v>
      </c>
      <c r="L87" s="101">
        <f>L88</f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1</v>
      </c>
      <c r="D88" s="41">
        <v>2</v>
      </c>
      <c r="E88" s="41">
        <v>1</v>
      </c>
      <c r="F88" s="35"/>
      <c r="G88" s="47" t="s">
        <v>59</v>
      </c>
      <c r="H88" s="156">
        <v>148</v>
      </c>
      <c r="I88" s="105">
        <f>SUM(I89:I91)</f>
        <v>0</v>
      </c>
      <c r="J88" s="106">
        <f>SUM(J89:J91)</f>
        <v>0</v>
      </c>
      <c r="K88" s="107">
        <f>SUM(K89:K91)</f>
        <v>0</v>
      </c>
      <c r="L88" s="105">
        <f>SUM(L89:L91)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 customHeight="1">
      <c r="A89" s="40">
        <v>3</v>
      </c>
      <c r="B89" s="46">
        <v>1</v>
      </c>
      <c r="C89" s="46">
        <v>1</v>
      </c>
      <c r="D89" s="46">
        <v>2</v>
      </c>
      <c r="E89" s="46">
        <v>1</v>
      </c>
      <c r="F89" s="29">
        <v>1</v>
      </c>
      <c r="G89" s="51" t="s">
        <v>32</v>
      </c>
      <c r="H89" s="155">
        <v>149</v>
      </c>
      <c r="I89" s="93">
        <f>SUM('1.Nem.mait.'!I89+'2.Darbo rinka'!I89)</f>
        <v>0</v>
      </c>
      <c r="J89" s="93">
        <f>SUM('1.Nem.mait.'!J89+'2.Darbo rinka'!J89)</f>
        <v>0</v>
      </c>
      <c r="K89" s="93">
        <f>SUM('1.Nem.mait.'!K89+'2.Darbo rinka'!K89)</f>
        <v>0</v>
      </c>
      <c r="L89" s="93">
        <f>SUM('1.Nem.mait.'!L89+'2.Darbo rinka'!L89)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>
      <c r="A90" s="26">
        <v>3</v>
      </c>
      <c r="B90" s="41">
        <v>1</v>
      </c>
      <c r="C90" s="41">
        <v>1</v>
      </c>
      <c r="D90" s="41">
        <v>2</v>
      </c>
      <c r="E90" s="41">
        <v>1</v>
      </c>
      <c r="F90" s="35">
        <v>2</v>
      </c>
      <c r="G90" s="47" t="s">
        <v>33</v>
      </c>
      <c r="H90" s="156">
        <v>150</v>
      </c>
      <c r="I90" s="93">
        <f>SUM('1.Nem.mait.'!I90+'2.Darbo rinka'!I90)</f>
        <v>0</v>
      </c>
      <c r="J90" s="93">
        <f>SUM('1.Nem.mait.'!J90+'2.Darbo rinka'!J90)</f>
        <v>0</v>
      </c>
      <c r="K90" s="93">
        <f>SUM('1.Nem.mait.'!K90+'2.Darbo rinka'!K90)</f>
        <v>0</v>
      </c>
      <c r="L90" s="93">
        <f>SUM('1.Nem.mait.'!L90+'2.Darbo rinka'!L90)</f>
        <v>0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40">
        <v>3</v>
      </c>
      <c r="B91" s="46">
        <v>1</v>
      </c>
      <c r="C91" s="46">
        <v>1</v>
      </c>
      <c r="D91" s="46">
        <v>2</v>
      </c>
      <c r="E91" s="46">
        <v>1</v>
      </c>
      <c r="F91" s="29">
        <v>3</v>
      </c>
      <c r="G91" s="51" t="s">
        <v>60</v>
      </c>
      <c r="H91" s="155">
        <v>151</v>
      </c>
      <c r="I91" s="93">
        <f>SUM('1.Nem.mait.'!I91+'2.Darbo rinka'!I91)</f>
        <v>0</v>
      </c>
      <c r="J91" s="93">
        <f>SUM('1.Nem.mait.'!J91+'2.Darbo rinka'!J91)</f>
        <v>0</v>
      </c>
      <c r="K91" s="93">
        <f>SUM('1.Nem.mait.'!K91+'2.Darbo rinka'!K91)</f>
        <v>0</v>
      </c>
      <c r="L91" s="93">
        <f>SUM('1.Nem.mait.'!L91+'2.Darbo rinka'!L91)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26">
        <v>3</v>
      </c>
      <c r="B92" s="41">
        <v>1</v>
      </c>
      <c r="C92" s="41">
        <v>1</v>
      </c>
      <c r="D92" s="41">
        <v>3</v>
      </c>
      <c r="E92" s="41"/>
      <c r="F92" s="35"/>
      <c r="G92" s="47" t="s">
        <v>61</v>
      </c>
      <c r="H92" s="156">
        <v>152</v>
      </c>
      <c r="I92" s="105">
        <f>I93</f>
        <v>0</v>
      </c>
      <c r="J92" s="106">
        <f>J93</f>
        <v>0</v>
      </c>
      <c r="K92" s="107">
        <f>K93</f>
        <v>0</v>
      </c>
      <c r="L92" s="105">
        <f>L93</f>
        <v>0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6">
        <v>3</v>
      </c>
      <c r="B93" s="41">
        <v>1</v>
      </c>
      <c r="C93" s="41">
        <v>1</v>
      </c>
      <c r="D93" s="41">
        <v>3</v>
      </c>
      <c r="E93" s="41">
        <v>1</v>
      </c>
      <c r="F93" s="35"/>
      <c r="G93" s="47" t="s">
        <v>61</v>
      </c>
      <c r="H93" s="155">
        <v>153</v>
      </c>
      <c r="I93" s="105">
        <f>SUM(I94:I95)</f>
        <v>0</v>
      </c>
      <c r="J93" s="106">
        <f>SUM(J94:J95)</f>
        <v>0</v>
      </c>
      <c r="K93" s="107">
        <f>SUM(K94:K95)</f>
        <v>0</v>
      </c>
      <c r="L93" s="105">
        <f>SUM(L94:L95)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26">
        <v>3</v>
      </c>
      <c r="B94" s="41">
        <v>1</v>
      </c>
      <c r="C94" s="41">
        <v>1</v>
      </c>
      <c r="D94" s="41">
        <v>3</v>
      </c>
      <c r="E94" s="41">
        <v>1</v>
      </c>
      <c r="F94" s="35">
        <v>1</v>
      </c>
      <c r="G94" s="47" t="s">
        <v>34</v>
      </c>
      <c r="H94" s="156">
        <v>154</v>
      </c>
      <c r="I94" s="93">
        <f>SUM('1.Nem.mait.'!I94+'2.Darbo rinka'!I94)</f>
        <v>0</v>
      </c>
      <c r="J94" s="93">
        <f>SUM('1.Nem.mait.'!J94+'2.Darbo rinka'!J94)</f>
        <v>0</v>
      </c>
      <c r="K94" s="93">
        <f>SUM('1.Nem.mait.'!K94+'2.Darbo rinka'!K94)</f>
        <v>0</v>
      </c>
      <c r="L94" s="93">
        <f>SUM('1.Nem.mait.'!L94+'2.Darbo rinka'!L94)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26">
        <v>3</v>
      </c>
      <c r="B95" s="41">
        <v>1</v>
      </c>
      <c r="C95" s="41">
        <v>1</v>
      </c>
      <c r="D95" s="41">
        <v>3</v>
      </c>
      <c r="E95" s="41">
        <v>1</v>
      </c>
      <c r="F95" s="35">
        <v>2</v>
      </c>
      <c r="G95" s="47" t="s">
        <v>62</v>
      </c>
      <c r="H95" s="155">
        <v>155</v>
      </c>
      <c r="I95" s="93">
        <f>SUM('1.Nem.mait.'!I95+'2.Darbo rinka'!I95)</f>
        <v>0</v>
      </c>
      <c r="J95" s="93">
        <f>SUM('1.Nem.mait.'!J95+'2.Darbo rinka'!J95)</f>
        <v>0</v>
      </c>
      <c r="K95" s="93">
        <f>SUM('1.Nem.mait.'!K95+'2.Darbo rinka'!K95)</f>
        <v>0</v>
      </c>
      <c r="L95" s="93">
        <f>SUM('1.Nem.mait.'!L95+'2.Darbo rinka'!L95)</f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38">
        <v>3</v>
      </c>
      <c r="B96" s="44">
        <v>1</v>
      </c>
      <c r="C96" s="44">
        <v>1</v>
      </c>
      <c r="D96" s="44">
        <v>4</v>
      </c>
      <c r="E96" s="44"/>
      <c r="F96" s="57"/>
      <c r="G96" s="49" t="s">
        <v>35</v>
      </c>
      <c r="H96" s="156">
        <v>156</v>
      </c>
      <c r="I96" s="105">
        <f>I97</f>
        <v>0</v>
      </c>
      <c r="J96" s="121">
        <f>J97</f>
        <v>0</v>
      </c>
      <c r="K96" s="122">
        <f>K97</f>
        <v>0</v>
      </c>
      <c r="L96" s="117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.5" customHeight="1">
      <c r="A97" s="26">
        <v>3</v>
      </c>
      <c r="B97" s="41">
        <v>1</v>
      </c>
      <c r="C97" s="41">
        <v>1</v>
      </c>
      <c r="D97" s="41">
        <v>4</v>
      </c>
      <c r="E97" s="41">
        <v>1</v>
      </c>
      <c r="F97" s="35"/>
      <c r="G97" s="47" t="s">
        <v>35</v>
      </c>
      <c r="H97" s="155">
        <v>157</v>
      </c>
      <c r="I97" s="101">
        <f>SUM(I98:I100)</f>
        <v>0</v>
      </c>
      <c r="J97" s="106">
        <f>SUM(J98:J100)</f>
        <v>0</v>
      </c>
      <c r="K97" s="107">
        <f>SUM(K98:K100)</f>
        <v>0</v>
      </c>
      <c r="L97" s="105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26">
        <v>3</v>
      </c>
      <c r="B98" s="41">
        <v>1</v>
      </c>
      <c r="C98" s="41">
        <v>1</v>
      </c>
      <c r="D98" s="41">
        <v>4</v>
      </c>
      <c r="E98" s="41">
        <v>1</v>
      </c>
      <c r="F98" s="35">
        <v>1</v>
      </c>
      <c r="G98" s="47" t="s">
        <v>36</v>
      </c>
      <c r="H98" s="156">
        <v>158</v>
      </c>
      <c r="I98" s="93">
        <f>SUM('1.Nem.mait.'!I98+'2.Darbo rinka'!I98)</f>
        <v>0</v>
      </c>
      <c r="J98" s="93">
        <f>SUM('1.Nem.mait.'!J98+'2.Darbo rinka'!J98)</f>
        <v>0</v>
      </c>
      <c r="K98" s="93">
        <f>SUM('1.Nem.mait.'!K98+'2.Darbo rinka'!K98)</f>
        <v>0</v>
      </c>
      <c r="L98" s="93">
        <f>SUM('1.Nem.mait.'!L98+'2.Darbo rinka'!L98)</f>
        <v>0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40">
        <v>3</v>
      </c>
      <c r="B99" s="46">
        <v>1</v>
      </c>
      <c r="C99" s="46">
        <v>1</v>
      </c>
      <c r="D99" s="46">
        <v>4</v>
      </c>
      <c r="E99" s="46">
        <v>1</v>
      </c>
      <c r="F99" s="29">
        <v>2</v>
      </c>
      <c r="G99" s="51" t="s">
        <v>37</v>
      </c>
      <c r="H99" s="155">
        <v>159</v>
      </c>
      <c r="I99" s="93">
        <f>SUM('1.Nem.mait.'!I99+'2.Darbo rinka'!I99)</f>
        <v>0</v>
      </c>
      <c r="J99" s="93">
        <f>SUM('1.Nem.mait.'!J99+'2.Darbo rinka'!J99)</f>
        <v>0</v>
      </c>
      <c r="K99" s="93">
        <f>SUM('1.Nem.mait.'!K99+'2.Darbo rinka'!K99)</f>
        <v>0</v>
      </c>
      <c r="L99" s="93">
        <f>SUM('1.Nem.mait.'!L99+'2.Darbo rinka'!L99)</f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6">
        <v>3</v>
      </c>
      <c r="B100" s="54">
        <v>1</v>
      </c>
      <c r="C100" s="54">
        <v>1</v>
      </c>
      <c r="D100" s="54">
        <v>4</v>
      </c>
      <c r="E100" s="54">
        <v>1</v>
      </c>
      <c r="F100" s="58">
        <v>3</v>
      </c>
      <c r="G100" s="54" t="s">
        <v>38</v>
      </c>
      <c r="H100" s="156">
        <v>160</v>
      </c>
      <c r="I100" s="93">
        <f>SUM('1.Nem.mait.'!I100+'2.Darbo rinka'!I100)</f>
        <v>0</v>
      </c>
      <c r="J100" s="93">
        <f>SUM('1.Nem.mait.'!J100+'2.Darbo rinka'!J100)</f>
        <v>0</v>
      </c>
      <c r="K100" s="93">
        <f>SUM('1.Nem.mait.'!K100+'2.Darbo rinka'!K100)</f>
        <v>0</v>
      </c>
      <c r="L100" s="93">
        <f>SUM('1.Nem.mait.'!L100+'2.Darbo rinka'!L100)</f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>
      <c r="A101" s="26">
        <v>3</v>
      </c>
      <c r="B101" s="41">
        <v>1</v>
      </c>
      <c r="C101" s="41">
        <v>1</v>
      </c>
      <c r="D101" s="41">
        <v>5</v>
      </c>
      <c r="E101" s="41"/>
      <c r="F101" s="35"/>
      <c r="G101" s="47" t="s">
        <v>63</v>
      </c>
      <c r="H101" s="155">
        <v>161</v>
      </c>
      <c r="I101" s="105">
        <f aca="true" t="shared" si="7" ref="I101:L102">I102</f>
        <v>0</v>
      </c>
      <c r="J101" s="106">
        <f t="shared" si="7"/>
        <v>0</v>
      </c>
      <c r="K101" s="107">
        <f t="shared" si="7"/>
        <v>0</v>
      </c>
      <c r="L101" s="105">
        <f t="shared" si="7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7.25" customHeight="1">
      <c r="A102" s="38">
        <v>3</v>
      </c>
      <c r="B102" s="44">
        <v>1</v>
      </c>
      <c r="C102" s="44">
        <v>1</v>
      </c>
      <c r="D102" s="44">
        <v>5</v>
      </c>
      <c r="E102" s="44">
        <v>1</v>
      </c>
      <c r="F102" s="57"/>
      <c r="G102" s="49" t="s">
        <v>63</v>
      </c>
      <c r="H102" s="156">
        <v>162</v>
      </c>
      <c r="I102" s="107">
        <f t="shared" si="7"/>
        <v>0</v>
      </c>
      <c r="J102" s="107">
        <f t="shared" si="7"/>
        <v>0</v>
      </c>
      <c r="K102" s="107">
        <f t="shared" si="7"/>
        <v>0</v>
      </c>
      <c r="L102" s="107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.5" customHeight="1">
      <c r="A103" s="37">
        <v>3</v>
      </c>
      <c r="B103" s="42">
        <v>1</v>
      </c>
      <c r="C103" s="42">
        <v>1</v>
      </c>
      <c r="D103" s="42">
        <v>5</v>
      </c>
      <c r="E103" s="42">
        <v>1</v>
      </c>
      <c r="F103" s="31">
        <v>1</v>
      </c>
      <c r="G103" s="48" t="s">
        <v>63</v>
      </c>
      <c r="H103" s="155">
        <v>163</v>
      </c>
      <c r="I103" s="93">
        <f>SUM('1.Nem.mait.'!I103+'2.Darbo rinka'!I103)</f>
        <v>0</v>
      </c>
      <c r="J103" s="93">
        <f>SUM('1.Nem.mait.'!J103+'2.Darbo rinka'!J103)</f>
        <v>0</v>
      </c>
      <c r="K103" s="93">
        <f>SUM('1.Nem.mait.'!K103+'2.Darbo rinka'!K103)</f>
        <v>0</v>
      </c>
      <c r="L103" s="93">
        <f>SUM('1.Nem.mait.'!L103+'2.Darbo rinka'!L103)</f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9.25" customHeight="1">
      <c r="A104" s="38">
        <v>3</v>
      </c>
      <c r="B104" s="44">
        <v>1</v>
      </c>
      <c r="C104" s="44">
        <v>2</v>
      </c>
      <c r="D104" s="44"/>
      <c r="E104" s="44"/>
      <c r="F104" s="57"/>
      <c r="G104" s="175" t="s">
        <v>103</v>
      </c>
      <c r="H104" s="156">
        <v>164</v>
      </c>
      <c r="I104" s="105">
        <f aca="true" t="shared" si="8" ref="I104:L105">I105</f>
        <v>0</v>
      </c>
      <c r="J104" s="121">
        <f t="shared" si="8"/>
        <v>0</v>
      </c>
      <c r="K104" s="122">
        <f t="shared" si="8"/>
        <v>0</v>
      </c>
      <c r="L104" s="117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26">
        <v>3</v>
      </c>
      <c r="B105" s="41">
        <v>1</v>
      </c>
      <c r="C105" s="41">
        <v>2</v>
      </c>
      <c r="D105" s="41">
        <v>1</v>
      </c>
      <c r="E105" s="41"/>
      <c r="F105" s="35"/>
      <c r="G105" s="47" t="s">
        <v>39</v>
      </c>
      <c r="H105" s="155">
        <v>165</v>
      </c>
      <c r="I105" s="101">
        <f t="shared" si="8"/>
        <v>0</v>
      </c>
      <c r="J105" s="106">
        <f t="shared" si="8"/>
        <v>0</v>
      </c>
      <c r="K105" s="107">
        <f t="shared" si="8"/>
        <v>0</v>
      </c>
      <c r="L105" s="105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40">
        <v>3</v>
      </c>
      <c r="B106" s="46">
        <v>1</v>
      </c>
      <c r="C106" s="46">
        <v>2</v>
      </c>
      <c r="D106" s="46">
        <v>1</v>
      </c>
      <c r="E106" s="46">
        <v>1</v>
      </c>
      <c r="F106" s="29"/>
      <c r="G106" s="51" t="s">
        <v>39</v>
      </c>
      <c r="H106" s="156">
        <v>166</v>
      </c>
      <c r="I106" s="105">
        <f>SUM(I107:I111)</f>
        <v>0</v>
      </c>
      <c r="J106" s="102">
        <f>SUM(J107:J111)</f>
        <v>0</v>
      </c>
      <c r="K106" s="103">
        <f>SUM(K107:K111)</f>
        <v>0</v>
      </c>
      <c r="L106" s="101">
        <f>SUM(L107:L111)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8">
        <v>3</v>
      </c>
      <c r="B107" s="54">
        <v>1</v>
      </c>
      <c r="C107" s="54">
        <v>2</v>
      </c>
      <c r="D107" s="54">
        <v>1</v>
      </c>
      <c r="E107" s="54">
        <v>1</v>
      </c>
      <c r="F107" s="58">
        <v>1</v>
      </c>
      <c r="G107" s="55" t="s">
        <v>64</v>
      </c>
      <c r="H107" s="155">
        <v>167</v>
      </c>
      <c r="I107" s="93">
        <f>SUM('1.Nem.mait.'!I107+'2.Darbo rinka'!I107)</f>
        <v>0</v>
      </c>
      <c r="J107" s="93">
        <f>SUM('1.Nem.mait.'!J107+'2.Darbo rinka'!J107)</f>
        <v>0</v>
      </c>
      <c r="K107" s="93">
        <f>SUM('1.Nem.mait.'!K107+'2.Darbo rinka'!K107)</f>
        <v>0</v>
      </c>
      <c r="L107" s="93">
        <f>SUM('1.Nem.mait.'!L107+'2.Darbo rinka'!L107)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2" customHeight="1">
      <c r="A108" s="26">
        <v>3</v>
      </c>
      <c r="B108" s="41">
        <v>1</v>
      </c>
      <c r="C108" s="41">
        <v>2</v>
      </c>
      <c r="D108" s="41">
        <v>1</v>
      </c>
      <c r="E108" s="41">
        <v>1</v>
      </c>
      <c r="F108" s="35">
        <v>2</v>
      </c>
      <c r="G108" s="47" t="s">
        <v>11</v>
      </c>
      <c r="H108" s="156">
        <v>168</v>
      </c>
      <c r="I108" s="93">
        <f>SUM('1.Nem.mait.'!I108+'2.Darbo rinka'!I108)</f>
        <v>0</v>
      </c>
      <c r="J108" s="93">
        <f>SUM('1.Nem.mait.'!J108+'2.Darbo rinka'!J108)</f>
        <v>0</v>
      </c>
      <c r="K108" s="93">
        <f>SUM('1.Nem.mait.'!K108+'2.Darbo rinka'!K108)</f>
        <v>0</v>
      </c>
      <c r="L108" s="93">
        <f>SUM('1.Nem.mait.'!L108+'2.Darbo rinka'!L108)</f>
        <v>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25" customHeight="1">
      <c r="A109" s="26">
        <v>3</v>
      </c>
      <c r="B109" s="41">
        <v>1</v>
      </c>
      <c r="C109" s="41">
        <v>2</v>
      </c>
      <c r="D109" s="26">
        <v>1</v>
      </c>
      <c r="E109" s="41">
        <v>1</v>
      </c>
      <c r="F109" s="35">
        <v>3</v>
      </c>
      <c r="G109" s="47" t="s">
        <v>40</v>
      </c>
      <c r="H109" s="155">
        <v>169</v>
      </c>
      <c r="I109" s="93">
        <f>SUM('1.Nem.mait.'!I109+'2.Darbo rinka'!I109)</f>
        <v>0</v>
      </c>
      <c r="J109" s="93">
        <f>SUM('1.Nem.mait.'!J109+'2.Darbo rinka'!J109)</f>
        <v>0</v>
      </c>
      <c r="K109" s="93">
        <f>SUM('1.Nem.mait.'!K109+'2.Darbo rinka'!K109)</f>
        <v>0</v>
      </c>
      <c r="L109" s="93">
        <f>SUM('1.Nem.mait.'!L109+'2.Darbo rinka'!L109)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6">
        <v>3</v>
      </c>
      <c r="B110" s="41">
        <v>1</v>
      </c>
      <c r="C110" s="41">
        <v>2</v>
      </c>
      <c r="D110" s="26">
        <v>1</v>
      </c>
      <c r="E110" s="41">
        <v>1</v>
      </c>
      <c r="F110" s="35">
        <v>4</v>
      </c>
      <c r="G110" s="47" t="s">
        <v>65</v>
      </c>
      <c r="H110" s="156">
        <v>170</v>
      </c>
      <c r="I110" s="93">
        <f>SUM('1.Nem.mait.'!I110+'2.Darbo rinka'!I110)</f>
        <v>0</v>
      </c>
      <c r="J110" s="93">
        <f>SUM('1.Nem.mait.'!J110+'2.Darbo rinka'!J110)</f>
        <v>0</v>
      </c>
      <c r="K110" s="93">
        <f>SUM('1.Nem.mait.'!K110+'2.Darbo rinka'!K110)</f>
        <v>0</v>
      </c>
      <c r="L110" s="93">
        <f>SUM('1.Nem.mait.'!L110+'2.Darbo rinka'!L110)</f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 customHeight="1">
      <c r="A111" s="38">
        <v>3</v>
      </c>
      <c r="B111" s="54">
        <v>1</v>
      </c>
      <c r="C111" s="54">
        <v>2</v>
      </c>
      <c r="D111" s="53">
        <v>1</v>
      </c>
      <c r="E111" s="54">
        <v>1</v>
      </c>
      <c r="F111" s="58">
        <v>5</v>
      </c>
      <c r="G111" s="55" t="s">
        <v>66</v>
      </c>
      <c r="H111" s="155">
        <v>171</v>
      </c>
      <c r="I111" s="93">
        <f>SUM('1.Nem.mait.'!I111+'2.Darbo rinka'!I111)</f>
        <v>0</v>
      </c>
      <c r="J111" s="93">
        <f>SUM('1.Nem.mait.'!J111+'2.Darbo rinka'!J111)</f>
        <v>0</v>
      </c>
      <c r="K111" s="93">
        <f>SUM('1.Nem.mait.'!K111+'2.Darbo rinka'!K111)</f>
        <v>0</v>
      </c>
      <c r="L111" s="93">
        <f>SUM('1.Nem.mait.'!L111+'2.Darbo rinka'!L111)</f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7.25" customHeight="1">
      <c r="A112" s="26">
        <v>3</v>
      </c>
      <c r="B112" s="41">
        <v>1</v>
      </c>
      <c r="C112" s="41">
        <v>3</v>
      </c>
      <c r="D112" s="26"/>
      <c r="E112" s="41"/>
      <c r="F112" s="35"/>
      <c r="G112" s="174" t="s">
        <v>67</v>
      </c>
      <c r="H112" s="156">
        <v>172</v>
      </c>
      <c r="I112" s="105">
        <f>SUM(I113+I117)</f>
        <v>0</v>
      </c>
      <c r="J112" s="106">
        <f>SUM(J113+J117)</f>
        <v>0</v>
      </c>
      <c r="K112" s="107">
        <f>SUM(K113+K117)</f>
        <v>0</v>
      </c>
      <c r="L112" s="105">
        <f>SUM(L113+L117)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>
      <c r="A113" s="40">
        <v>3</v>
      </c>
      <c r="B113" s="46">
        <v>1</v>
      </c>
      <c r="C113" s="46">
        <v>3</v>
      </c>
      <c r="D113" s="40">
        <v>1</v>
      </c>
      <c r="E113" s="26"/>
      <c r="F113" s="29"/>
      <c r="G113" s="51" t="s">
        <v>73</v>
      </c>
      <c r="H113" s="155">
        <v>173</v>
      </c>
      <c r="I113" s="101">
        <f>I114</f>
        <v>0</v>
      </c>
      <c r="J113" s="102">
        <f>J114</f>
        <v>0</v>
      </c>
      <c r="K113" s="103">
        <f>K114</f>
        <v>0</v>
      </c>
      <c r="L113" s="101">
        <f>L114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26">
        <v>3</v>
      </c>
      <c r="B114" s="41">
        <v>1</v>
      </c>
      <c r="C114" s="41">
        <v>3</v>
      </c>
      <c r="D114" s="26">
        <v>1</v>
      </c>
      <c r="E114" s="26">
        <v>1</v>
      </c>
      <c r="F114" s="35"/>
      <c r="G114" s="47" t="s">
        <v>73</v>
      </c>
      <c r="H114" s="156">
        <v>174</v>
      </c>
      <c r="I114" s="105">
        <f>I116</f>
        <v>0</v>
      </c>
      <c r="J114" s="106">
        <f>J116</f>
        <v>0</v>
      </c>
      <c r="K114" s="107">
        <f>K116</f>
        <v>0</v>
      </c>
      <c r="L114" s="105">
        <f>L116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>
      <c r="A115" s="225">
        <v>1</v>
      </c>
      <c r="B115" s="223"/>
      <c r="C115" s="223"/>
      <c r="D115" s="223"/>
      <c r="E115" s="223"/>
      <c r="F115" s="224"/>
      <c r="G115" s="170">
        <v>2</v>
      </c>
      <c r="H115" s="171">
        <v>3</v>
      </c>
      <c r="I115" s="165">
        <v>4</v>
      </c>
      <c r="J115" s="163">
        <v>5</v>
      </c>
      <c r="K115" s="164">
        <v>6</v>
      </c>
      <c r="L115" s="165">
        <v>7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.5" customHeight="1">
      <c r="A116" s="26">
        <v>3</v>
      </c>
      <c r="B116" s="47">
        <v>1</v>
      </c>
      <c r="C116" s="26">
        <v>3</v>
      </c>
      <c r="D116" s="41">
        <v>1</v>
      </c>
      <c r="E116" s="41">
        <v>1</v>
      </c>
      <c r="F116" s="35">
        <v>1</v>
      </c>
      <c r="G116" s="126" t="s">
        <v>73</v>
      </c>
      <c r="H116" s="153">
        <v>175</v>
      </c>
      <c r="I116" s="93">
        <f>SUM('1.Nem.mait.'!I116+'2.Darbo rinka'!I116)</f>
        <v>0</v>
      </c>
      <c r="J116" s="93">
        <f>SUM('1.Nem.mait.'!J116+'2.Darbo rinka'!J116)</f>
        <v>0</v>
      </c>
      <c r="K116" s="93">
        <f>SUM('1.Nem.mait.'!K116+'2.Darbo rinka'!K116)</f>
        <v>0</v>
      </c>
      <c r="L116" s="93">
        <f>SUM('1.Nem.mait.'!L116+'2.Darbo rinka'!L116)</f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6">
        <v>3</v>
      </c>
      <c r="B117" s="47">
        <v>1</v>
      </c>
      <c r="C117" s="26">
        <v>3</v>
      </c>
      <c r="D117" s="41">
        <v>2</v>
      </c>
      <c r="E117" s="41"/>
      <c r="F117" s="35"/>
      <c r="G117" s="47" t="s">
        <v>41</v>
      </c>
      <c r="H117" s="157">
        <v>176</v>
      </c>
      <c r="I117" s="105">
        <f>I118</f>
        <v>0</v>
      </c>
      <c r="J117" s="106">
        <f>J118</f>
        <v>0</v>
      </c>
      <c r="K117" s="107">
        <f>K118</f>
        <v>0</v>
      </c>
      <c r="L117" s="105">
        <f>L118</f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40">
        <v>3</v>
      </c>
      <c r="B118" s="51">
        <v>1</v>
      </c>
      <c r="C118" s="40">
        <v>3</v>
      </c>
      <c r="D118" s="46">
        <v>2</v>
      </c>
      <c r="E118" s="46">
        <v>1</v>
      </c>
      <c r="F118" s="29"/>
      <c r="G118" s="51" t="s">
        <v>41</v>
      </c>
      <c r="H118" s="153">
        <v>177</v>
      </c>
      <c r="I118" s="101">
        <f>SUM(I119:I122)</f>
        <v>0</v>
      </c>
      <c r="J118" s="102">
        <f>SUM(J119:J122)</f>
        <v>0</v>
      </c>
      <c r="K118" s="103">
        <f>SUM(K119:K122)</f>
        <v>0</v>
      </c>
      <c r="L118" s="101">
        <f>SUM(L119:L122)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 customHeight="1">
      <c r="A119" s="26">
        <v>3</v>
      </c>
      <c r="B119" s="47">
        <v>1</v>
      </c>
      <c r="C119" s="26">
        <v>3</v>
      </c>
      <c r="D119" s="41">
        <v>2</v>
      </c>
      <c r="E119" s="41">
        <v>1</v>
      </c>
      <c r="F119" s="35">
        <v>1</v>
      </c>
      <c r="G119" s="47" t="s">
        <v>68</v>
      </c>
      <c r="H119" s="157">
        <v>178</v>
      </c>
      <c r="I119" s="93">
        <f>SUM('1.Nem.mait.'!I119+'2.Darbo rinka'!I119)</f>
        <v>0</v>
      </c>
      <c r="J119" s="93">
        <f>SUM('1.Nem.mait.'!J119+'2.Darbo rinka'!J119)</f>
        <v>0</v>
      </c>
      <c r="K119" s="93">
        <f>SUM('1.Nem.mait.'!K119+'2.Darbo rinka'!K119)</f>
        <v>0</v>
      </c>
      <c r="L119" s="93">
        <f>SUM('1.Nem.mait.'!L119+'2.Darbo rinka'!L119)</f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>
      <c r="A120" s="26">
        <v>3</v>
      </c>
      <c r="B120" s="47">
        <v>1</v>
      </c>
      <c r="C120" s="26">
        <v>3</v>
      </c>
      <c r="D120" s="41">
        <v>2</v>
      </c>
      <c r="E120" s="41">
        <v>1</v>
      </c>
      <c r="F120" s="35">
        <v>2</v>
      </c>
      <c r="G120" s="47" t="s">
        <v>88</v>
      </c>
      <c r="H120" s="153">
        <v>179</v>
      </c>
      <c r="I120" s="93">
        <f>SUM('1.Nem.mait.'!I120+'2.Darbo rinka'!I120)</f>
        <v>0</v>
      </c>
      <c r="J120" s="93">
        <f>SUM('1.Nem.mait.'!J120+'2.Darbo rinka'!J120)</f>
        <v>0</v>
      </c>
      <c r="K120" s="93">
        <f>SUM('1.Nem.mait.'!K120+'2.Darbo rinka'!K120)</f>
        <v>0</v>
      </c>
      <c r="L120" s="93">
        <f>SUM('1.Nem.mait.'!L120+'2.Darbo rinka'!L120)</f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6">
        <v>3</v>
      </c>
      <c r="B121" s="47">
        <v>1</v>
      </c>
      <c r="C121" s="26">
        <v>3</v>
      </c>
      <c r="D121" s="41">
        <v>2</v>
      </c>
      <c r="E121" s="41">
        <v>1</v>
      </c>
      <c r="F121" s="35">
        <v>3</v>
      </c>
      <c r="G121" s="47" t="s">
        <v>42</v>
      </c>
      <c r="H121" s="157">
        <v>180</v>
      </c>
      <c r="I121" s="93">
        <f>SUM('1.Nem.mait.'!I121+'2.Darbo rinka'!I121)</f>
        <v>0</v>
      </c>
      <c r="J121" s="93">
        <f>SUM('1.Nem.mait.'!J121+'2.Darbo rinka'!J121)</f>
        <v>0</v>
      </c>
      <c r="K121" s="93">
        <f>SUM('1.Nem.mait.'!K121+'2.Darbo rinka'!K121)</f>
        <v>0</v>
      </c>
      <c r="L121" s="93">
        <f>SUM('1.Nem.mait.'!L121+'2.Darbo rinka'!L121)</f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.5" customHeight="1">
      <c r="A122" s="26">
        <v>3</v>
      </c>
      <c r="B122" s="47">
        <v>1</v>
      </c>
      <c r="C122" s="26">
        <v>3</v>
      </c>
      <c r="D122" s="41">
        <v>2</v>
      </c>
      <c r="E122" s="41">
        <v>1</v>
      </c>
      <c r="F122" s="35">
        <v>4</v>
      </c>
      <c r="G122" s="41" t="s">
        <v>69</v>
      </c>
      <c r="H122" s="153">
        <v>181</v>
      </c>
      <c r="I122" s="93">
        <f>SUM('1.Nem.mait.'!I122+'2.Darbo rinka'!I122)</f>
        <v>0</v>
      </c>
      <c r="J122" s="93">
        <f>SUM('1.Nem.mait.'!J122+'2.Darbo rinka'!J122)</f>
        <v>0</v>
      </c>
      <c r="K122" s="93">
        <f>SUM('1.Nem.mait.'!K122+'2.Darbo rinka'!K122)</f>
        <v>0</v>
      </c>
      <c r="L122" s="93">
        <f>SUM('1.Nem.mait.'!L122+'2.Darbo rinka'!L122)</f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8.5" customHeight="1">
      <c r="A123" s="40">
        <v>3</v>
      </c>
      <c r="B123" s="46">
        <v>1</v>
      </c>
      <c r="C123" s="46">
        <v>4</v>
      </c>
      <c r="D123" s="46"/>
      <c r="E123" s="46"/>
      <c r="F123" s="29"/>
      <c r="G123" s="173" t="s">
        <v>72</v>
      </c>
      <c r="H123" s="157">
        <v>182</v>
      </c>
      <c r="I123" s="101">
        <f>I124</f>
        <v>0</v>
      </c>
      <c r="J123" s="102">
        <f aca="true" t="shared" si="9" ref="J123:L125">J124</f>
        <v>0</v>
      </c>
      <c r="K123" s="103">
        <f t="shared" si="9"/>
        <v>0</v>
      </c>
      <c r="L123" s="103">
        <f t="shared" si="9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8">
        <v>3</v>
      </c>
      <c r="B124" s="54">
        <v>1</v>
      </c>
      <c r="C124" s="54">
        <v>4</v>
      </c>
      <c r="D124" s="54">
        <v>1</v>
      </c>
      <c r="E124" s="54"/>
      <c r="F124" s="58"/>
      <c r="G124" s="55" t="s">
        <v>72</v>
      </c>
      <c r="H124" s="153">
        <v>183</v>
      </c>
      <c r="I124" s="118">
        <f>I125</f>
        <v>0</v>
      </c>
      <c r="J124" s="119">
        <f t="shared" si="9"/>
        <v>0</v>
      </c>
      <c r="K124" s="120">
        <f t="shared" si="9"/>
        <v>0</v>
      </c>
      <c r="L124" s="120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.75" customHeight="1">
      <c r="A125" s="26">
        <v>3</v>
      </c>
      <c r="B125" s="41">
        <v>1</v>
      </c>
      <c r="C125" s="41">
        <v>4</v>
      </c>
      <c r="D125" s="41">
        <v>1</v>
      </c>
      <c r="E125" s="41">
        <v>1</v>
      </c>
      <c r="F125" s="35"/>
      <c r="G125" s="47" t="s">
        <v>72</v>
      </c>
      <c r="H125" s="157">
        <v>184</v>
      </c>
      <c r="I125" s="105">
        <f>I126</f>
        <v>0</v>
      </c>
      <c r="J125" s="106">
        <f t="shared" si="9"/>
        <v>0</v>
      </c>
      <c r="K125" s="107">
        <f t="shared" si="9"/>
        <v>0</v>
      </c>
      <c r="L125" s="107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>
      <c r="A126" s="34">
        <v>3</v>
      </c>
      <c r="B126" s="37">
        <v>1</v>
      </c>
      <c r="C126" s="42">
        <v>4</v>
      </c>
      <c r="D126" s="42">
        <v>1</v>
      </c>
      <c r="E126" s="42">
        <v>1</v>
      </c>
      <c r="F126" s="31">
        <v>1</v>
      </c>
      <c r="G126" s="48" t="s">
        <v>86</v>
      </c>
      <c r="H126" s="153">
        <v>185</v>
      </c>
      <c r="I126" s="93">
        <f>SUM('1.Nem.mait.'!I126+'2.Darbo rinka'!I126)</f>
        <v>0</v>
      </c>
      <c r="J126" s="93">
        <f>SUM('1.Nem.mait.'!J126+'2.Darbo rinka'!J126)</f>
        <v>0</v>
      </c>
      <c r="K126" s="93">
        <f>SUM('1.Nem.mait.'!K126+'2.Darbo rinka'!K126)</f>
        <v>0</v>
      </c>
      <c r="L126" s="93">
        <f>SUM('1.Nem.mait.'!L126+'2.Darbo rinka'!L126)</f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6.25" customHeight="1">
      <c r="A127" s="27">
        <v>3</v>
      </c>
      <c r="B127" s="41">
        <v>1</v>
      </c>
      <c r="C127" s="41">
        <v>5</v>
      </c>
      <c r="D127" s="41"/>
      <c r="E127" s="41"/>
      <c r="F127" s="35"/>
      <c r="G127" s="174" t="s">
        <v>92</v>
      </c>
      <c r="H127" s="157">
        <v>186</v>
      </c>
      <c r="I127" s="125">
        <f aca="true" t="shared" si="10" ref="I127:L128">I128</f>
        <v>0</v>
      </c>
      <c r="J127" s="125">
        <f t="shared" si="10"/>
        <v>0</v>
      </c>
      <c r="K127" s="125">
        <f t="shared" si="10"/>
        <v>0</v>
      </c>
      <c r="L127" s="125">
        <f t="shared" si="10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.5" customHeight="1">
      <c r="A128" s="27">
        <v>3</v>
      </c>
      <c r="B128" s="41">
        <v>1</v>
      </c>
      <c r="C128" s="41">
        <v>5</v>
      </c>
      <c r="D128" s="41">
        <v>1</v>
      </c>
      <c r="E128" s="41"/>
      <c r="F128" s="35"/>
      <c r="G128" s="126" t="s">
        <v>92</v>
      </c>
      <c r="H128" s="153">
        <v>187</v>
      </c>
      <c r="I128" s="125">
        <f t="shared" si="10"/>
        <v>0</v>
      </c>
      <c r="J128" s="125">
        <f t="shared" si="10"/>
        <v>0</v>
      </c>
      <c r="K128" s="125">
        <f t="shared" si="10"/>
        <v>0</v>
      </c>
      <c r="L128" s="125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 customHeight="1">
      <c r="A129" s="27">
        <v>3</v>
      </c>
      <c r="B129" s="41">
        <v>1</v>
      </c>
      <c r="C129" s="41">
        <v>5</v>
      </c>
      <c r="D129" s="41">
        <v>1</v>
      </c>
      <c r="E129" s="41">
        <v>1</v>
      </c>
      <c r="F129" s="35"/>
      <c r="G129" s="126" t="s">
        <v>92</v>
      </c>
      <c r="H129" s="157">
        <v>188</v>
      </c>
      <c r="I129" s="125">
        <f>SUM(I130:I132)</f>
        <v>0</v>
      </c>
      <c r="J129" s="125">
        <f>SUM(J130:J132)</f>
        <v>0</v>
      </c>
      <c r="K129" s="125">
        <f>SUM(K130:K132)</f>
        <v>0</v>
      </c>
      <c r="L129" s="125">
        <f>SUM(L130:L132)</f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7">
        <v>3</v>
      </c>
      <c r="B130" s="41">
        <v>1</v>
      </c>
      <c r="C130" s="41">
        <v>5</v>
      </c>
      <c r="D130" s="41">
        <v>1</v>
      </c>
      <c r="E130" s="41">
        <v>1</v>
      </c>
      <c r="F130" s="35">
        <v>1</v>
      </c>
      <c r="G130" s="126" t="s">
        <v>93</v>
      </c>
      <c r="H130" s="153">
        <v>189</v>
      </c>
      <c r="I130" s="93">
        <f>SUM('1.Nem.mait.'!I130+'2.Darbo rinka'!I130)</f>
        <v>0</v>
      </c>
      <c r="J130" s="93">
        <f>SUM('1.Nem.mait.'!J130+'2.Darbo rinka'!J130)</f>
        <v>0</v>
      </c>
      <c r="K130" s="93">
        <f>SUM('1.Nem.mait.'!K130+'2.Darbo rinka'!K130)</f>
        <v>0</v>
      </c>
      <c r="L130" s="93">
        <f>SUM('1.Nem.mait.'!L130+'2.Darbo rinka'!L130)</f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27">
        <v>3</v>
      </c>
      <c r="B131" s="41">
        <v>1</v>
      </c>
      <c r="C131" s="41">
        <v>5</v>
      </c>
      <c r="D131" s="41">
        <v>1</v>
      </c>
      <c r="E131" s="41">
        <v>1</v>
      </c>
      <c r="F131" s="35">
        <v>2</v>
      </c>
      <c r="G131" s="126" t="s">
        <v>94</v>
      </c>
      <c r="H131" s="157">
        <v>190</v>
      </c>
      <c r="I131" s="93">
        <f>SUM('1.Nem.mait.'!I131+'2.Darbo rinka'!I131)</f>
        <v>0</v>
      </c>
      <c r="J131" s="93">
        <f>SUM('1.Nem.mait.'!J131+'2.Darbo rinka'!J131)</f>
        <v>0</v>
      </c>
      <c r="K131" s="93">
        <f>SUM('1.Nem.mait.'!K131+'2.Darbo rinka'!K131)</f>
        <v>0</v>
      </c>
      <c r="L131" s="93">
        <f>SUM('1.Nem.mait.'!L131+'2.Darbo rinka'!L131)</f>
        <v>0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7.25" customHeight="1">
      <c r="A132" s="27">
        <v>3</v>
      </c>
      <c r="B132" s="41">
        <v>1</v>
      </c>
      <c r="C132" s="41">
        <v>5</v>
      </c>
      <c r="D132" s="41">
        <v>1</v>
      </c>
      <c r="E132" s="41">
        <v>1</v>
      </c>
      <c r="F132" s="35">
        <v>3</v>
      </c>
      <c r="G132" s="126" t="s">
        <v>95</v>
      </c>
      <c r="H132" s="153">
        <v>191</v>
      </c>
      <c r="I132" s="93">
        <f>SUM('1.Nem.mait.'!I132+'2.Darbo rinka'!I132)</f>
        <v>0</v>
      </c>
      <c r="J132" s="93">
        <f>SUM('1.Nem.mait.'!J132+'2.Darbo rinka'!J132)</f>
        <v>0</v>
      </c>
      <c r="K132" s="93">
        <f>SUM('1.Nem.mait.'!K132+'2.Darbo rinka'!K132)</f>
        <v>0</v>
      </c>
      <c r="L132" s="93">
        <f>SUM('1.Nem.mait.'!L132+'2.Darbo rinka'!L132)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>
      <c r="A133" s="79"/>
      <c r="B133" s="79"/>
      <c r="C133" s="80"/>
      <c r="D133" s="66"/>
      <c r="E133" s="81"/>
      <c r="F133" s="82"/>
      <c r="G133" s="83" t="s">
        <v>75</v>
      </c>
      <c r="H133" s="157">
        <v>298</v>
      </c>
      <c r="I133" s="112">
        <f>SUM(I30+I81)</f>
        <v>178.79999999999998</v>
      </c>
      <c r="J133" s="113">
        <f>SUM(J30+J81)</f>
        <v>178.79999999999998</v>
      </c>
      <c r="K133" s="113">
        <f>SUM(K30+K81)</f>
        <v>171.6</v>
      </c>
      <c r="L133" s="114">
        <f>SUM(L30+L81)</f>
        <v>171.6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9"/>
      <c r="B136" s="78"/>
      <c r="C136" s="78"/>
      <c r="D136" s="184"/>
      <c r="E136" s="184"/>
      <c r="F136" s="184"/>
      <c r="G136" s="185" t="s">
        <v>126</v>
      </c>
      <c r="H136" s="185"/>
      <c r="I136" s="3"/>
      <c r="J136" s="3"/>
      <c r="K136" s="211" t="s">
        <v>127</v>
      </c>
      <c r="L136" s="21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>
      <c r="A137" s="145"/>
      <c r="B137" s="146"/>
      <c r="C137" s="146"/>
      <c r="D137" s="212" t="s">
        <v>101</v>
      </c>
      <c r="E137" s="213"/>
      <c r="F137" s="213"/>
      <c r="G137" s="213"/>
      <c r="H137" s="213"/>
      <c r="I137" s="144" t="s">
        <v>70</v>
      </c>
      <c r="J137" s="3"/>
      <c r="K137" s="214" t="s">
        <v>71</v>
      </c>
      <c r="L137" s="2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5.75">
      <c r="B138" s="3"/>
      <c r="C138" s="3"/>
      <c r="D138" s="3"/>
      <c r="E138" s="3"/>
      <c r="F138" s="11"/>
      <c r="G138" s="3"/>
      <c r="H138" s="3"/>
      <c r="I138" s="124"/>
      <c r="J138" s="3"/>
      <c r="K138" s="124"/>
      <c r="L138" s="12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24"/>
      <c r="J139" s="3"/>
      <c r="K139" s="124"/>
      <c r="L139" s="12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1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7:19" ht="12.75">
      <c r="G146" s="123"/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</sheetData>
  <sheetProtection/>
  <protectedRanges>
    <protectedRange sqref="I127:L129" name="Range37"/>
    <protectedRange sqref="I130:L132 I35:L36 I45:L53 I55:L63 I69:L70 I74:L75 I79:L80 I86:P86 I89:L91 I94:L95 I98:L100 I103:L103 I107:L111 I116:L116 I119:L122 I126:L126 I40:L40" name="Islaidos 2.1"/>
    <protectedRange sqref="I25:L25" name="Range68"/>
    <protectedRange sqref="H26" name="Range73"/>
    <protectedRange sqref="A24:I24" name="Range72_1"/>
    <protectedRange sqref="K24:L24" name="Range67_1"/>
    <protectedRange sqref="L22" name="Range65_1"/>
    <protectedRange sqref="B6:L6" name="Range62_1"/>
    <protectedRange sqref="L21" name="Range64_1"/>
    <protectedRange sqref="L23" name="Range66_1"/>
    <protectedRange sqref="A20:J23" name="Range73_1"/>
    <protectedRange sqref="G136:L136" name="Range74_1"/>
    <protectedRange sqref="A10:L10" name="Range69_1_1_1"/>
  </protectedRanges>
  <mergeCells count="27">
    <mergeCell ref="K136:L136"/>
    <mergeCell ref="D137:H137"/>
    <mergeCell ref="K137:L137"/>
    <mergeCell ref="K27:K28"/>
    <mergeCell ref="L27:L28"/>
    <mergeCell ref="A29:F29"/>
    <mergeCell ref="A54:F54"/>
    <mergeCell ref="A64:F64"/>
    <mergeCell ref="A115:F115"/>
    <mergeCell ref="A27:F28"/>
    <mergeCell ref="G27:G28"/>
    <mergeCell ref="H27:H28"/>
    <mergeCell ref="I27:J27"/>
    <mergeCell ref="G16:K16"/>
    <mergeCell ref="G17:K17"/>
    <mergeCell ref="C23:J23"/>
    <mergeCell ref="G25:H25"/>
    <mergeCell ref="G18:K18"/>
    <mergeCell ref="A19:L19"/>
    <mergeCell ref="J1:L5"/>
    <mergeCell ref="G6:K6"/>
    <mergeCell ref="A7:L7"/>
    <mergeCell ref="G9:K9"/>
    <mergeCell ref="A10:L10"/>
    <mergeCell ref="G11:K11"/>
    <mergeCell ref="G12:K12"/>
    <mergeCell ref="B14:L1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T617"/>
  <sheetViews>
    <sheetView showZeros="0" zoomScaleSheetLayoutView="120" zoomScalePageLayoutView="0" workbookViewId="0" topLeftCell="A16">
      <selection activeCell="G21" sqref="G2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5" t="s">
        <v>84</v>
      </c>
      <c r="H1" s="128"/>
      <c r="I1" s="127"/>
      <c r="J1" s="194" t="s">
        <v>102</v>
      </c>
      <c r="K1" s="195"/>
      <c r="L1" s="195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9"/>
      <c r="I2" s="130"/>
      <c r="J2" s="195"/>
      <c r="K2" s="195"/>
      <c r="L2" s="195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9"/>
      <c r="J3" s="195"/>
      <c r="K3" s="195"/>
      <c r="L3" s="195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9"/>
      <c r="I4" s="130"/>
      <c r="J4" s="195"/>
      <c r="K4" s="195"/>
      <c r="L4" s="195"/>
      <c r="M4" s="16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1"/>
      <c r="I5" s="130"/>
      <c r="J5" s="195"/>
      <c r="K5" s="195"/>
      <c r="L5" s="195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196" t="s">
        <v>104</v>
      </c>
      <c r="H6" s="197"/>
      <c r="I6" s="197"/>
      <c r="J6" s="197"/>
      <c r="K6" s="19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198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9"/>
      <c r="B9" s="140"/>
      <c r="C9" s="140"/>
      <c r="D9" s="140"/>
      <c r="E9" s="140"/>
      <c r="F9" s="140"/>
      <c r="G9" s="200" t="s">
        <v>98</v>
      </c>
      <c r="H9" s="200"/>
      <c r="I9" s="200"/>
      <c r="J9" s="200"/>
      <c r="K9" s="200"/>
      <c r="L9" s="14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191" t="s">
        <v>128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192" t="s">
        <v>129</v>
      </c>
      <c r="H11" s="192"/>
      <c r="I11" s="192"/>
      <c r="J11" s="192"/>
      <c r="K11" s="19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193" t="s">
        <v>99</v>
      </c>
      <c r="H12" s="193"/>
      <c r="I12" s="193"/>
      <c r="J12" s="193"/>
      <c r="K12" s="19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191" t="s">
        <v>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07" t="s">
        <v>130</v>
      </c>
      <c r="H16" s="192"/>
      <c r="I16" s="192"/>
      <c r="J16" s="192"/>
      <c r="K16" s="1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86" t="s">
        <v>100</v>
      </c>
      <c r="H17" s="186"/>
      <c r="I17" s="186"/>
      <c r="J17" s="186"/>
      <c r="K17" s="18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08" t="s">
        <v>105</v>
      </c>
      <c r="H18" s="209"/>
      <c r="I18" s="209"/>
      <c r="J18" s="209"/>
      <c r="K18" s="20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10" t="s">
        <v>97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7"/>
      <c r="L20" s="132" t="s">
        <v>9</v>
      </c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33" t="s">
        <v>89</v>
      </c>
      <c r="K21" s="134"/>
      <c r="L21" s="135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36"/>
      <c r="J22" s="136"/>
      <c r="K22" s="137" t="s">
        <v>0</v>
      </c>
      <c r="L22" s="12"/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187" t="s">
        <v>115</v>
      </c>
      <c r="D23" s="188"/>
      <c r="E23" s="188"/>
      <c r="F23" s="188"/>
      <c r="G23" s="188"/>
      <c r="H23" s="188"/>
      <c r="I23" s="188"/>
      <c r="J23" s="188"/>
      <c r="K23" s="137" t="s">
        <v>1</v>
      </c>
      <c r="L23" s="13">
        <v>190092729</v>
      </c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38" t="s">
        <v>7</v>
      </c>
      <c r="K24" s="12"/>
      <c r="L24" s="178">
        <v>6</v>
      </c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89" t="s">
        <v>8</v>
      </c>
      <c r="H25" s="190"/>
      <c r="I25" s="179" t="s">
        <v>106</v>
      </c>
      <c r="J25" s="182" t="s">
        <v>107</v>
      </c>
      <c r="K25" s="182" t="s">
        <v>107</v>
      </c>
      <c r="L25" s="179" t="s">
        <v>108</v>
      </c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0"/>
      <c r="B26" s="20"/>
      <c r="C26" s="20"/>
      <c r="D26" s="20"/>
      <c r="E26" s="20"/>
      <c r="F26" s="17"/>
      <c r="G26" s="18"/>
      <c r="H26" s="3"/>
      <c r="I26" s="18"/>
      <c r="J26" s="18"/>
      <c r="K26" s="19"/>
      <c r="L26" s="141" t="s">
        <v>2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6" t="s">
        <v>3</v>
      </c>
      <c r="B27" s="227"/>
      <c r="C27" s="228"/>
      <c r="D27" s="228"/>
      <c r="E27" s="228"/>
      <c r="F27" s="228"/>
      <c r="G27" s="201" t="s">
        <v>4</v>
      </c>
      <c r="H27" s="203" t="s">
        <v>80</v>
      </c>
      <c r="I27" s="205" t="s">
        <v>85</v>
      </c>
      <c r="J27" s="206"/>
      <c r="K27" s="215" t="s">
        <v>81</v>
      </c>
      <c r="L27" s="217" t="s">
        <v>5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9"/>
      <c r="B28" s="230"/>
      <c r="C28" s="230"/>
      <c r="D28" s="230"/>
      <c r="E28" s="230"/>
      <c r="F28" s="230"/>
      <c r="G28" s="202"/>
      <c r="H28" s="204"/>
      <c r="I28" s="142" t="s">
        <v>79</v>
      </c>
      <c r="J28" s="143" t="s">
        <v>78</v>
      </c>
      <c r="K28" s="216"/>
      <c r="L28" s="21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19" t="s">
        <v>76</v>
      </c>
      <c r="B29" s="220"/>
      <c r="C29" s="220"/>
      <c r="D29" s="220"/>
      <c r="E29" s="220"/>
      <c r="F29" s="221"/>
      <c r="G29" s="158">
        <v>2</v>
      </c>
      <c r="H29" s="159">
        <v>3</v>
      </c>
      <c r="I29" s="160" t="s">
        <v>77</v>
      </c>
      <c r="J29" s="161" t="s">
        <v>82</v>
      </c>
      <c r="K29" s="162">
        <v>6</v>
      </c>
      <c r="L29" s="16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2"/>
      <c r="D30" s="64"/>
      <c r="E30" s="65"/>
      <c r="F30" s="70"/>
      <c r="G30" s="72" t="s">
        <v>10</v>
      </c>
      <c r="H30" s="147">
        <v>1</v>
      </c>
      <c r="I30" s="90">
        <f>SUM(I31+I65+I41)</f>
        <v>2392.8</v>
      </c>
      <c r="J30" s="90">
        <f>SUM(J31+J65+J41)</f>
        <v>2392.8</v>
      </c>
      <c r="K30" s="90">
        <f>SUM(K31+K65+K41)</f>
        <v>2392.8</v>
      </c>
      <c r="L30" s="90">
        <f>SUM(L31+L65+L41)</f>
        <v>2392.8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4.75" customHeight="1">
      <c r="A31" s="39">
        <v>2</v>
      </c>
      <c r="B31" s="60">
        <v>1</v>
      </c>
      <c r="C31" s="46"/>
      <c r="D31" s="51"/>
      <c r="E31" s="40"/>
      <c r="F31" s="29"/>
      <c r="G31" s="60" t="s">
        <v>12</v>
      </c>
      <c r="H31" s="148">
        <v>2</v>
      </c>
      <c r="I31" s="90">
        <f>SUM(I32+I37)</f>
        <v>2352.9</v>
      </c>
      <c r="J31" s="90">
        <f>SUM(J32+J37)</f>
        <v>2352.9</v>
      </c>
      <c r="K31" s="91">
        <f>SUM(K32+K37)</f>
        <v>2352.9</v>
      </c>
      <c r="L31" s="92">
        <f>SUM(L32+L37)</f>
        <v>2352.9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7"/>
      <c r="E32" s="26"/>
      <c r="F32" s="35"/>
      <c r="G32" s="43" t="s">
        <v>13</v>
      </c>
      <c r="H32" s="147">
        <v>3</v>
      </c>
      <c r="I32" s="105">
        <f>SUM(I33)</f>
        <v>1797</v>
      </c>
      <c r="J32" s="105">
        <f aca="true" t="shared" si="0" ref="J32:L33">SUM(J33)</f>
        <v>1797</v>
      </c>
      <c r="K32" s="107">
        <f t="shared" si="0"/>
        <v>1797</v>
      </c>
      <c r="L32" s="105">
        <f t="shared" si="0"/>
        <v>1797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7">
        <v>1</v>
      </c>
      <c r="E33" s="26"/>
      <c r="F33" s="35"/>
      <c r="G33" s="41" t="s">
        <v>13</v>
      </c>
      <c r="H33" s="149">
        <v>4</v>
      </c>
      <c r="I33" s="105">
        <f>SUM(I34)</f>
        <v>1797</v>
      </c>
      <c r="J33" s="105">
        <f t="shared" si="0"/>
        <v>1797</v>
      </c>
      <c r="K33" s="107">
        <f t="shared" si="0"/>
        <v>1797</v>
      </c>
      <c r="L33" s="105">
        <f t="shared" si="0"/>
        <v>1797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7">
        <v>1</v>
      </c>
      <c r="E34" s="26">
        <v>1</v>
      </c>
      <c r="F34" s="35"/>
      <c r="G34" s="41" t="s">
        <v>74</v>
      </c>
      <c r="H34" s="147">
        <v>5</v>
      </c>
      <c r="I34" s="107">
        <f>SUM(I35:I36)</f>
        <v>1797</v>
      </c>
      <c r="J34" s="105">
        <f>SUM(J35:J36)</f>
        <v>1797</v>
      </c>
      <c r="K34" s="107">
        <f>SUM(K35:K36)</f>
        <v>1797</v>
      </c>
      <c r="L34" s="105">
        <f>SUM(L35:L36)</f>
        <v>1797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7">
        <v>1</v>
      </c>
      <c r="E35" s="26">
        <v>1</v>
      </c>
      <c r="F35" s="35">
        <v>1</v>
      </c>
      <c r="G35" s="41" t="s">
        <v>43</v>
      </c>
      <c r="H35" s="149">
        <v>6</v>
      </c>
      <c r="I35" s="93">
        <v>1797</v>
      </c>
      <c r="J35" s="93">
        <v>1797</v>
      </c>
      <c r="K35" s="93">
        <v>1797</v>
      </c>
      <c r="L35" s="93">
        <v>1797</v>
      </c>
      <c r="M35" s="95">
        <v>1365.5</v>
      </c>
      <c r="N35" s="95">
        <v>1365.5</v>
      </c>
      <c r="O35" s="95">
        <v>1365.5</v>
      </c>
      <c r="P35" s="95">
        <v>1365.5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7">
        <v>1</v>
      </c>
      <c r="E36" s="26">
        <v>1</v>
      </c>
      <c r="F36" s="35">
        <v>2</v>
      </c>
      <c r="G36" s="41" t="s">
        <v>14</v>
      </c>
      <c r="H36" s="147">
        <v>7</v>
      </c>
      <c r="I36" s="95"/>
      <c r="J36" s="95"/>
      <c r="K36" s="95"/>
      <c r="L36" s="9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7"/>
      <c r="E37" s="26"/>
      <c r="F37" s="35"/>
      <c r="G37" s="43" t="s">
        <v>44</v>
      </c>
      <c r="H37" s="149">
        <v>8</v>
      </c>
      <c r="I37" s="107">
        <f>I38</f>
        <v>555.9</v>
      </c>
      <c r="J37" s="105">
        <f aca="true" t="shared" si="1" ref="J37:L38">J38</f>
        <v>555.9</v>
      </c>
      <c r="K37" s="107">
        <f t="shared" si="1"/>
        <v>555.9</v>
      </c>
      <c r="L37" s="105">
        <f t="shared" si="1"/>
        <v>555.9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7">
        <v>1</v>
      </c>
      <c r="E38" s="26"/>
      <c r="F38" s="35"/>
      <c r="G38" s="41" t="s">
        <v>44</v>
      </c>
      <c r="H38" s="147">
        <v>9</v>
      </c>
      <c r="I38" s="107">
        <f>I39</f>
        <v>555.9</v>
      </c>
      <c r="J38" s="105">
        <f t="shared" si="1"/>
        <v>555.9</v>
      </c>
      <c r="K38" s="105">
        <f t="shared" si="1"/>
        <v>555.9</v>
      </c>
      <c r="L38" s="105">
        <f t="shared" si="1"/>
        <v>555.9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7">
        <v>1</v>
      </c>
      <c r="E39" s="26">
        <v>1</v>
      </c>
      <c r="F39" s="35"/>
      <c r="G39" s="41" t="s">
        <v>44</v>
      </c>
      <c r="H39" s="149">
        <v>10</v>
      </c>
      <c r="I39" s="105">
        <f>I40</f>
        <v>555.9</v>
      </c>
      <c r="J39" s="105">
        <f>J40</f>
        <v>555.9</v>
      </c>
      <c r="K39" s="105">
        <f>K40</f>
        <v>555.9</v>
      </c>
      <c r="L39" s="105">
        <f>L40</f>
        <v>555.9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7">
        <v>1</v>
      </c>
      <c r="E40" s="26">
        <v>1</v>
      </c>
      <c r="F40" s="35">
        <v>1</v>
      </c>
      <c r="G40" s="41" t="s">
        <v>44</v>
      </c>
      <c r="H40" s="147">
        <v>11</v>
      </c>
      <c r="I40" s="96">
        <v>555.9</v>
      </c>
      <c r="J40" s="96">
        <v>555.9</v>
      </c>
      <c r="K40" s="96">
        <v>555.9</v>
      </c>
      <c r="L40" s="96">
        <v>555.9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6"/>
      <c r="D41" s="51"/>
      <c r="E41" s="40"/>
      <c r="F41" s="29"/>
      <c r="G41" s="60" t="s">
        <v>45</v>
      </c>
      <c r="H41" s="148">
        <v>12</v>
      </c>
      <c r="I41" s="97">
        <f aca="true" t="shared" si="2" ref="I41:L43">I42</f>
        <v>29.6</v>
      </c>
      <c r="J41" s="98">
        <f t="shared" si="2"/>
        <v>29.6</v>
      </c>
      <c r="K41" s="97">
        <f t="shared" si="2"/>
        <v>29.6</v>
      </c>
      <c r="L41" s="97">
        <f t="shared" si="2"/>
        <v>29.6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7"/>
      <c r="E42" s="26"/>
      <c r="F42" s="35"/>
      <c r="G42" s="43" t="s">
        <v>45</v>
      </c>
      <c r="H42" s="147">
        <v>13</v>
      </c>
      <c r="I42" s="105">
        <f t="shared" si="2"/>
        <v>29.6</v>
      </c>
      <c r="J42" s="107">
        <f t="shared" si="2"/>
        <v>29.6</v>
      </c>
      <c r="K42" s="105">
        <f t="shared" si="2"/>
        <v>29.6</v>
      </c>
      <c r="L42" s="107">
        <f t="shared" si="2"/>
        <v>29.6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7">
        <v>1</v>
      </c>
      <c r="E43" s="26"/>
      <c r="F43" s="35"/>
      <c r="G43" s="41" t="s">
        <v>45</v>
      </c>
      <c r="H43" s="149">
        <v>14</v>
      </c>
      <c r="I43" s="105">
        <f t="shared" si="2"/>
        <v>29.6</v>
      </c>
      <c r="J43" s="107">
        <f t="shared" si="2"/>
        <v>29.6</v>
      </c>
      <c r="K43" s="117">
        <f t="shared" si="2"/>
        <v>29.6</v>
      </c>
      <c r="L43" s="117">
        <f t="shared" si="2"/>
        <v>29.6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4">
        <v>1</v>
      </c>
      <c r="D44" s="49">
        <v>1</v>
      </c>
      <c r="E44" s="38">
        <v>1</v>
      </c>
      <c r="F44" s="57"/>
      <c r="G44" s="44" t="s">
        <v>45</v>
      </c>
      <c r="H44" s="150">
        <v>15</v>
      </c>
      <c r="I44" s="118">
        <f>SUM(I45:I63)-I54</f>
        <v>29.6</v>
      </c>
      <c r="J44" s="119">
        <f>SUM(J45:J63)-J54</f>
        <v>29.6</v>
      </c>
      <c r="K44" s="119">
        <f>SUM(K45:K63)-K54</f>
        <v>29.6</v>
      </c>
      <c r="L44" s="120">
        <f>SUM(L45:L63)-L54</f>
        <v>29.6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8">
        <v>1</v>
      </c>
      <c r="E45" s="37">
        <v>1</v>
      </c>
      <c r="F45" s="32">
        <v>1</v>
      </c>
      <c r="G45" s="42" t="s">
        <v>15</v>
      </c>
      <c r="H45" s="149">
        <v>16</v>
      </c>
      <c r="I45" s="95"/>
      <c r="J45" s="95"/>
      <c r="K45" s="95"/>
      <c r="L45" s="9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8">
        <v>1</v>
      </c>
      <c r="E46" s="37">
        <v>1</v>
      </c>
      <c r="F46" s="31">
        <v>2</v>
      </c>
      <c r="G46" s="42" t="s">
        <v>16</v>
      </c>
      <c r="H46" s="147">
        <v>17</v>
      </c>
      <c r="I46" s="95"/>
      <c r="J46" s="95"/>
      <c r="K46" s="95"/>
      <c r="L46" s="9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8">
        <v>1</v>
      </c>
      <c r="E47" s="37">
        <v>1</v>
      </c>
      <c r="F47" s="31">
        <v>5</v>
      </c>
      <c r="G47" s="42" t="s">
        <v>17</v>
      </c>
      <c r="H47" s="149">
        <v>18</v>
      </c>
      <c r="I47" s="95">
        <v>4</v>
      </c>
      <c r="J47" s="95">
        <v>4</v>
      </c>
      <c r="K47" s="95">
        <v>4</v>
      </c>
      <c r="L47" s="95">
        <v>4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8">
        <v>1</v>
      </c>
      <c r="E48" s="37">
        <v>1</v>
      </c>
      <c r="F48" s="31">
        <v>6</v>
      </c>
      <c r="G48" s="42" t="s">
        <v>18</v>
      </c>
      <c r="H48" s="147">
        <v>19</v>
      </c>
      <c r="I48" s="95"/>
      <c r="J48" s="95"/>
      <c r="K48" s="95"/>
      <c r="L48" s="9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4">
        <v>2</v>
      </c>
      <c r="B49" s="76">
        <v>2</v>
      </c>
      <c r="C49" s="74">
        <v>1</v>
      </c>
      <c r="D49" s="75">
        <v>1</v>
      </c>
      <c r="E49" s="76">
        <v>1</v>
      </c>
      <c r="F49" s="68">
        <v>7</v>
      </c>
      <c r="G49" s="74" t="s">
        <v>46</v>
      </c>
      <c r="H49" s="148">
        <v>20</v>
      </c>
      <c r="I49" s="95"/>
      <c r="J49" s="95"/>
      <c r="K49" s="95"/>
      <c r="L49" s="9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8">
        <v>1</v>
      </c>
      <c r="E50" s="37">
        <v>1</v>
      </c>
      <c r="F50" s="31">
        <v>8</v>
      </c>
      <c r="G50" s="42" t="s">
        <v>19</v>
      </c>
      <c r="H50" s="147">
        <v>21</v>
      </c>
      <c r="I50" s="95">
        <v>16.8</v>
      </c>
      <c r="J50" s="95">
        <v>16.8</v>
      </c>
      <c r="K50" s="95">
        <v>16.8</v>
      </c>
      <c r="L50" s="95">
        <v>16.8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8">
        <v>1</v>
      </c>
      <c r="E51" s="37">
        <v>1</v>
      </c>
      <c r="F51" s="31">
        <v>9</v>
      </c>
      <c r="G51" s="42" t="s">
        <v>47</v>
      </c>
      <c r="H51" s="149">
        <v>22</v>
      </c>
      <c r="I51" s="95"/>
      <c r="J51" s="95"/>
      <c r="K51" s="95"/>
      <c r="L51" s="9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4">
        <v>2</v>
      </c>
      <c r="B52" s="76">
        <v>2</v>
      </c>
      <c r="C52" s="74">
        <v>1</v>
      </c>
      <c r="D52" s="75">
        <v>1</v>
      </c>
      <c r="E52" s="76">
        <v>1</v>
      </c>
      <c r="F52" s="68">
        <v>10</v>
      </c>
      <c r="G52" s="74" t="s">
        <v>20</v>
      </c>
      <c r="H52" s="151">
        <v>23</v>
      </c>
      <c r="I52" s="95">
        <v>2.3</v>
      </c>
      <c r="J52" s="95">
        <v>2.3</v>
      </c>
      <c r="K52" s="95">
        <v>2.3</v>
      </c>
      <c r="L52" s="95">
        <v>2.3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8">
        <v>1</v>
      </c>
      <c r="E53" s="37">
        <v>1</v>
      </c>
      <c r="F53" s="31">
        <v>11</v>
      </c>
      <c r="G53" s="42" t="s">
        <v>48</v>
      </c>
      <c r="H53" s="149">
        <v>24</v>
      </c>
      <c r="I53" s="96"/>
      <c r="J53" s="95"/>
      <c r="K53" s="95"/>
      <c r="L53" s="9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22">
        <v>1</v>
      </c>
      <c r="B54" s="223"/>
      <c r="C54" s="223"/>
      <c r="D54" s="223"/>
      <c r="E54" s="223"/>
      <c r="F54" s="224"/>
      <c r="G54" s="164">
        <v>2</v>
      </c>
      <c r="H54" s="165">
        <v>3</v>
      </c>
      <c r="I54" s="166">
        <v>4</v>
      </c>
      <c r="J54" s="167">
        <v>5</v>
      </c>
      <c r="K54" s="168">
        <v>6</v>
      </c>
      <c r="L54" s="16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3">
        <v>2</v>
      </c>
      <c r="C55" s="63">
        <v>1</v>
      </c>
      <c r="D55" s="63">
        <v>1</v>
      </c>
      <c r="E55" s="63">
        <v>1</v>
      </c>
      <c r="F55" s="69">
        <v>12</v>
      </c>
      <c r="G55" s="63" t="s">
        <v>21</v>
      </c>
      <c r="H55" s="152">
        <v>25</v>
      </c>
      <c r="I55" s="100"/>
      <c r="J55" s="95"/>
      <c r="K55" s="95"/>
      <c r="L55" s="9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22</v>
      </c>
      <c r="H56" s="147">
        <v>26</v>
      </c>
      <c r="I56" s="96"/>
      <c r="J56" s="95"/>
      <c r="K56" s="95"/>
      <c r="L56" s="9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23</v>
      </c>
      <c r="H57" s="152">
        <v>27</v>
      </c>
      <c r="I57" s="96"/>
      <c r="J57" s="95"/>
      <c r="K57" s="95"/>
      <c r="L57" s="9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24</v>
      </c>
      <c r="H58" s="147">
        <v>28</v>
      </c>
      <c r="I58" s="96">
        <v>4.2</v>
      </c>
      <c r="J58" s="96">
        <v>4.2</v>
      </c>
      <c r="K58" s="96">
        <v>4.2</v>
      </c>
      <c r="L58" s="96">
        <v>4.2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49</v>
      </c>
      <c r="H59" s="152">
        <v>29</v>
      </c>
      <c r="I59" s="96"/>
      <c r="J59" s="95"/>
      <c r="K59" s="95"/>
      <c r="L59" s="9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91</v>
      </c>
      <c r="H60" s="147">
        <v>30</v>
      </c>
      <c r="I60" s="96"/>
      <c r="J60" s="95"/>
      <c r="K60" s="95"/>
      <c r="L60" s="9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25</v>
      </c>
      <c r="H61" s="152">
        <v>31</v>
      </c>
      <c r="I61" s="96"/>
      <c r="J61" s="95"/>
      <c r="K61" s="95"/>
      <c r="L61" s="9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87</v>
      </c>
      <c r="H62" s="147">
        <v>32</v>
      </c>
      <c r="I62" s="96"/>
      <c r="J62" s="95"/>
      <c r="K62" s="95"/>
      <c r="L62" s="9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26</v>
      </c>
      <c r="H63" s="152">
        <v>33</v>
      </c>
      <c r="I63" s="96">
        <v>2.3</v>
      </c>
      <c r="J63" s="96">
        <v>2.3</v>
      </c>
      <c r="K63" s="96">
        <v>2.3</v>
      </c>
      <c r="L63" s="96">
        <v>2.3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225">
        <v>1</v>
      </c>
      <c r="B64" s="223"/>
      <c r="C64" s="223"/>
      <c r="D64" s="223"/>
      <c r="E64" s="223"/>
      <c r="F64" s="224"/>
      <c r="G64" s="172">
        <v>2</v>
      </c>
      <c r="H64" s="172">
        <v>3</v>
      </c>
      <c r="I64" s="171">
        <v>4</v>
      </c>
      <c r="J64" s="170">
        <v>5</v>
      </c>
      <c r="K64" s="171">
        <v>6</v>
      </c>
      <c r="L64" s="169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5"/>
      <c r="E65" s="45"/>
      <c r="F65" s="56"/>
      <c r="G65" s="50" t="s">
        <v>50</v>
      </c>
      <c r="H65" s="154">
        <v>100</v>
      </c>
      <c r="I65" s="107">
        <f>SUM(I66+I71+I76)</f>
        <v>10.3</v>
      </c>
      <c r="J65" s="106">
        <f>SUM(J66+J71+J76)</f>
        <v>10.3</v>
      </c>
      <c r="K65" s="107">
        <f>SUM(K66+K71+K76)</f>
        <v>10.3</v>
      </c>
      <c r="L65" s="105">
        <f>SUM(L66+L71+L76)</f>
        <v>10.3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5.5">
      <c r="A66" s="27">
        <v>2</v>
      </c>
      <c r="B66" s="26">
        <v>7</v>
      </c>
      <c r="C66" s="26">
        <v>1</v>
      </c>
      <c r="D66" s="41"/>
      <c r="E66" s="41"/>
      <c r="F66" s="35"/>
      <c r="G66" s="174" t="s">
        <v>51</v>
      </c>
      <c r="H66" s="154">
        <v>101</v>
      </c>
      <c r="I66" s="107">
        <f aca="true" t="shared" si="3" ref="I66:L67">I67</f>
        <v>0</v>
      </c>
      <c r="J66" s="106">
        <f t="shared" si="3"/>
        <v>0</v>
      </c>
      <c r="K66" s="107">
        <f t="shared" si="3"/>
        <v>0</v>
      </c>
      <c r="L66" s="105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7" t="s">
        <v>51</v>
      </c>
      <c r="H67" s="154">
        <v>102</v>
      </c>
      <c r="I67" s="107">
        <f t="shared" si="3"/>
        <v>0</v>
      </c>
      <c r="J67" s="106">
        <f t="shared" si="3"/>
        <v>0</v>
      </c>
      <c r="K67" s="107">
        <f t="shared" si="3"/>
        <v>0</v>
      </c>
      <c r="L67" s="105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7" t="s">
        <v>51</v>
      </c>
      <c r="H68" s="154">
        <v>103</v>
      </c>
      <c r="I68" s="107">
        <f>SUM(I69:I70)</f>
        <v>0</v>
      </c>
      <c r="J68" s="106">
        <f>SUM(J69:J70)</f>
        <v>0</v>
      </c>
      <c r="K68" s="107">
        <f>SUM(K69:K70)</f>
        <v>0</v>
      </c>
      <c r="L68" s="105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2">
        <v>2</v>
      </c>
      <c r="B69" s="40">
        <v>7</v>
      </c>
      <c r="C69" s="52">
        <v>1</v>
      </c>
      <c r="D69" s="26">
        <v>1</v>
      </c>
      <c r="E69" s="46">
        <v>1</v>
      </c>
      <c r="F69" s="29">
        <v>1</v>
      </c>
      <c r="G69" s="51" t="s">
        <v>52</v>
      </c>
      <c r="H69" s="154">
        <v>104</v>
      </c>
      <c r="I69" s="94"/>
      <c r="J69" s="94"/>
      <c r="K69" s="94"/>
      <c r="L69" s="9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7" t="s">
        <v>53</v>
      </c>
      <c r="H70" s="154">
        <v>105</v>
      </c>
      <c r="I70" s="110"/>
      <c r="J70" s="95"/>
      <c r="K70" s="95"/>
      <c r="L70" s="9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4"/>
      <c r="F71" s="57"/>
      <c r="G71" s="175" t="s">
        <v>27</v>
      </c>
      <c r="H71" s="154">
        <v>106</v>
      </c>
      <c r="I71" s="122">
        <f aca="true" t="shared" si="4" ref="I71:L72">I72</f>
        <v>0</v>
      </c>
      <c r="J71" s="121">
        <f t="shared" si="4"/>
        <v>0</v>
      </c>
      <c r="K71" s="122">
        <f t="shared" si="4"/>
        <v>0</v>
      </c>
      <c r="L71" s="117">
        <f t="shared" si="4"/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7" t="s">
        <v>27</v>
      </c>
      <c r="H72" s="154">
        <v>107</v>
      </c>
      <c r="I72" s="107">
        <f>I73</f>
        <v>0</v>
      </c>
      <c r="J72" s="106">
        <f t="shared" si="4"/>
        <v>0</v>
      </c>
      <c r="K72" s="107">
        <f t="shared" si="4"/>
        <v>0</v>
      </c>
      <c r="L72" s="105">
        <f t="shared" si="4"/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7" t="s">
        <v>27</v>
      </c>
      <c r="H73" s="154">
        <v>108</v>
      </c>
      <c r="I73" s="107">
        <f>SUM(I74:I75)</f>
        <v>0</v>
      </c>
      <c r="J73" s="106">
        <f>SUM(J74:J75)</f>
        <v>0</v>
      </c>
      <c r="K73" s="107">
        <f>SUM(K74:K75)</f>
        <v>0</v>
      </c>
      <c r="L73" s="105">
        <f>SUM(L74:L75)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7" t="s">
        <v>54</v>
      </c>
      <c r="H74" s="154">
        <v>109</v>
      </c>
      <c r="I74" s="110"/>
      <c r="J74" s="95"/>
      <c r="K74" s="95"/>
      <c r="L74" s="9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7" t="s">
        <v>55</v>
      </c>
      <c r="H75" s="154">
        <v>110</v>
      </c>
      <c r="I75" s="95"/>
      <c r="J75" s="95"/>
      <c r="K75" s="95"/>
      <c r="L75" s="9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74" t="s">
        <v>56</v>
      </c>
      <c r="H76" s="154">
        <v>111</v>
      </c>
      <c r="I76" s="107">
        <f>I77</f>
        <v>10.3</v>
      </c>
      <c r="J76" s="106">
        <f aca="true" t="shared" si="5" ref="J76:L77">J77</f>
        <v>10.3</v>
      </c>
      <c r="K76" s="107">
        <f t="shared" si="5"/>
        <v>10.3</v>
      </c>
      <c r="L76" s="105">
        <f t="shared" si="5"/>
        <v>10.3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3">
        <v>7</v>
      </c>
      <c r="C77" s="61">
        <v>3</v>
      </c>
      <c r="D77" s="53">
        <v>1</v>
      </c>
      <c r="E77" s="54"/>
      <c r="F77" s="58"/>
      <c r="G77" s="55" t="s">
        <v>56</v>
      </c>
      <c r="H77" s="154">
        <v>112</v>
      </c>
      <c r="I77" s="120">
        <f>I78</f>
        <v>10.3</v>
      </c>
      <c r="J77" s="119">
        <f t="shared" si="5"/>
        <v>10.3</v>
      </c>
      <c r="K77" s="120">
        <f t="shared" si="5"/>
        <v>10.3</v>
      </c>
      <c r="L77" s="118">
        <f t="shared" si="5"/>
        <v>10.3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7" t="s">
        <v>56</v>
      </c>
      <c r="H78" s="154">
        <v>113</v>
      </c>
      <c r="I78" s="107">
        <f>SUM(I79:I80)</f>
        <v>10.3</v>
      </c>
      <c r="J78" s="106">
        <f>SUM(J79:J80)</f>
        <v>10.3</v>
      </c>
      <c r="K78" s="107">
        <f>SUM(K79:K80)</f>
        <v>10.3</v>
      </c>
      <c r="L78" s="105">
        <f>SUM(L79:L80)</f>
        <v>10.3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2">
        <v>2</v>
      </c>
      <c r="B79" s="40">
        <v>7</v>
      </c>
      <c r="C79" s="52">
        <v>3</v>
      </c>
      <c r="D79" s="40">
        <v>1</v>
      </c>
      <c r="E79" s="46">
        <v>1</v>
      </c>
      <c r="F79" s="29">
        <v>1</v>
      </c>
      <c r="G79" s="51" t="s">
        <v>57</v>
      </c>
      <c r="H79" s="154">
        <v>114</v>
      </c>
      <c r="I79" s="111">
        <v>10.3</v>
      </c>
      <c r="J79" s="111">
        <v>10.3</v>
      </c>
      <c r="K79" s="111">
        <v>10.3</v>
      </c>
      <c r="L79" s="111">
        <v>10.3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7" t="s">
        <v>58</v>
      </c>
      <c r="H80" s="154">
        <v>115</v>
      </c>
      <c r="I80" s="95"/>
      <c r="J80" s="95"/>
      <c r="K80" s="95"/>
      <c r="L80" s="9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58.5" customHeight="1">
      <c r="A81" s="65">
        <v>3</v>
      </c>
      <c r="B81" s="64"/>
      <c r="C81" s="65"/>
      <c r="D81" s="72"/>
      <c r="E81" s="72"/>
      <c r="F81" s="70"/>
      <c r="G81" s="115" t="s">
        <v>28</v>
      </c>
      <c r="H81" s="155">
        <v>141</v>
      </c>
      <c r="I81" s="90">
        <f>I82</f>
        <v>0</v>
      </c>
      <c r="J81" s="90">
        <f>J82</f>
        <v>0</v>
      </c>
      <c r="K81" s="90">
        <f>K82</f>
        <v>0</v>
      </c>
      <c r="L81" s="90">
        <f>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4.5" customHeight="1">
      <c r="A82" s="36">
        <v>3</v>
      </c>
      <c r="B82" s="39">
        <v>1</v>
      </c>
      <c r="C82" s="62"/>
      <c r="D82" s="60"/>
      <c r="E82" s="60"/>
      <c r="F82" s="59"/>
      <c r="G82" s="116" t="s">
        <v>29</v>
      </c>
      <c r="H82" s="156">
        <v>142</v>
      </c>
      <c r="I82" s="105">
        <f>SUM(I83+I104+I112+I123+I127)</f>
        <v>0</v>
      </c>
      <c r="J82" s="101">
        <f>SUM(J83+J104+J112+J123+J127)</f>
        <v>0</v>
      </c>
      <c r="K82" s="101">
        <f>SUM(K83+K104+K112+K123+K127)</f>
        <v>0</v>
      </c>
      <c r="L82" s="101">
        <f>SUM(L83+L104+L112+L123+L127)</f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0.75" customHeight="1">
      <c r="A83" s="40">
        <v>3</v>
      </c>
      <c r="B83" s="51">
        <v>1</v>
      </c>
      <c r="C83" s="40">
        <v>1</v>
      </c>
      <c r="D83" s="46"/>
      <c r="E83" s="46"/>
      <c r="F83" s="67"/>
      <c r="G83" s="176" t="s">
        <v>30</v>
      </c>
      <c r="H83" s="155">
        <v>143</v>
      </c>
      <c r="I83" s="101">
        <f>SUM(I84+I87+I92+I96+I101)</f>
        <v>0</v>
      </c>
      <c r="J83" s="106">
        <f>SUM(J84+J87+J92+J96+J101)</f>
        <v>0</v>
      </c>
      <c r="K83" s="107">
        <f>SUM(K84+K87+K92+K96+K101)</f>
        <v>0</v>
      </c>
      <c r="L83" s="105">
        <f>SUM(L84+L87+L92+L96+L101)</f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>
      <c r="A84" s="26">
        <v>3</v>
      </c>
      <c r="B84" s="47">
        <v>1</v>
      </c>
      <c r="C84" s="26">
        <v>1</v>
      </c>
      <c r="D84" s="41">
        <v>1</v>
      </c>
      <c r="E84" s="41"/>
      <c r="F84" s="71"/>
      <c r="G84" s="26" t="s">
        <v>31</v>
      </c>
      <c r="H84" s="156">
        <v>144</v>
      </c>
      <c r="I84" s="105">
        <f aca="true" t="shared" si="6" ref="I84:L85">I85</f>
        <v>0</v>
      </c>
      <c r="J84" s="102">
        <f t="shared" si="6"/>
        <v>0</v>
      </c>
      <c r="K84" s="103">
        <f t="shared" si="6"/>
        <v>0</v>
      </c>
      <c r="L84" s="101">
        <f t="shared" si="6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3</v>
      </c>
      <c r="B85" s="47">
        <v>1</v>
      </c>
      <c r="C85" s="26">
        <v>1</v>
      </c>
      <c r="D85" s="41">
        <v>1</v>
      </c>
      <c r="E85" s="41">
        <v>1</v>
      </c>
      <c r="F85" s="25"/>
      <c r="G85" s="47" t="s">
        <v>31</v>
      </c>
      <c r="H85" s="155">
        <v>145</v>
      </c>
      <c r="I85" s="101">
        <f t="shared" si="6"/>
        <v>0</v>
      </c>
      <c r="J85" s="105">
        <f t="shared" si="6"/>
        <v>0</v>
      </c>
      <c r="K85" s="105">
        <f t="shared" si="6"/>
        <v>0</v>
      </c>
      <c r="L85" s="105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 customHeight="1">
      <c r="A86" s="26">
        <v>3</v>
      </c>
      <c r="B86" s="47">
        <v>1</v>
      </c>
      <c r="C86" s="26">
        <v>1</v>
      </c>
      <c r="D86" s="41">
        <v>1</v>
      </c>
      <c r="E86" s="41">
        <v>1</v>
      </c>
      <c r="F86" s="25">
        <v>1</v>
      </c>
      <c r="G86" s="47" t="s">
        <v>31</v>
      </c>
      <c r="H86" s="156">
        <v>146</v>
      </c>
      <c r="I86" s="99"/>
      <c r="J86" s="96"/>
      <c r="K86" s="96"/>
      <c r="L86" s="9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40">
        <v>3</v>
      </c>
      <c r="B87" s="46">
        <v>1</v>
      </c>
      <c r="C87" s="46">
        <v>1</v>
      </c>
      <c r="D87" s="46">
        <v>2</v>
      </c>
      <c r="E87" s="46"/>
      <c r="F87" s="29"/>
      <c r="G87" s="51" t="s">
        <v>59</v>
      </c>
      <c r="H87" s="155">
        <v>147</v>
      </c>
      <c r="I87" s="101">
        <f>I88</f>
        <v>0</v>
      </c>
      <c r="J87" s="102">
        <f>J88</f>
        <v>0</v>
      </c>
      <c r="K87" s="103">
        <f>K88</f>
        <v>0</v>
      </c>
      <c r="L87" s="101">
        <f>L88</f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1</v>
      </c>
      <c r="D88" s="41">
        <v>2</v>
      </c>
      <c r="E88" s="41">
        <v>1</v>
      </c>
      <c r="F88" s="35"/>
      <c r="G88" s="47" t="s">
        <v>59</v>
      </c>
      <c r="H88" s="156">
        <v>148</v>
      </c>
      <c r="I88" s="105">
        <f>SUM(I89:I91)</f>
        <v>0</v>
      </c>
      <c r="J88" s="106">
        <f>SUM(J89:J91)</f>
        <v>0</v>
      </c>
      <c r="K88" s="107">
        <f>SUM(K89:K91)</f>
        <v>0</v>
      </c>
      <c r="L88" s="105">
        <f>SUM(L89:L91)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 customHeight="1">
      <c r="A89" s="40">
        <v>3</v>
      </c>
      <c r="B89" s="46">
        <v>1</v>
      </c>
      <c r="C89" s="46">
        <v>1</v>
      </c>
      <c r="D89" s="46">
        <v>2</v>
      </c>
      <c r="E89" s="46">
        <v>1</v>
      </c>
      <c r="F89" s="29">
        <v>1</v>
      </c>
      <c r="G89" s="51" t="s">
        <v>32</v>
      </c>
      <c r="H89" s="155">
        <v>149</v>
      </c>
      <c r="I89" s="104"/>
      <c r="J89" s="93"/>
      <c r="K89" s="93"/>
      <c r="L89" s="10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>
      <c r="A90" s="26">
        <v>3</v>
      </c>
      <c r="B90" s="41">
        <v>1</v>
      </c>
      <c r="C90" s="41">
        <v>1</v>
      </c>
      <c r="D90" s="41">
        <v>2</v>
      </c>
      <c r="E90" s="41">
        <v>1</v>
      </c>
      <c r="F90" s="35">
        <v>2</v>
      </c>
      <c r="G90" s="47" t="s">
        <v>33</v>
      </c>
      <c r="H90" s="156">
        <v>150</v>
      </c>
      <c r="I90" s="99"/>
      <c r="J90" s="96"/>
      <c r="K90" s="96"/>
      <c r="L90" s="9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40">
        <v>3</v>
      </c>
      <c r="B91" s="46">
        <v>1</v>
      </c>
      <c r="C91" s="46">
        <v>1</v>
      </c>
      <c r="D91" s="46">
        <v>2</v>
      </c>
      <c r="E91" s="46">
        <v>1</v>
      </c>
      <c r="F91" s="29">
        <v>3</v>
      </c>
      <c r="G91" s="51" t="s">
        <v>60</v>
      </c>
      <c r="H91" s="155">
        <v>151</v>
      </c>
      <c r="I91" s="104"/>
      <c r="J91" s="93"/>
      <c r="K91" s="93"/>
      <c r="L91" s="10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26">
        <v>3</v>
      </c>
      <c r="B92" s="41">
        <v>1</v>
      </c>
      <c r="C92" s="41">
        <v>1</v>
      </c>
      <c r="D92" s="41">
        <v>3</v>
      </c>
      <c r="E92" s="41"/>
      <c r="F92" s="35"/>
      <c r="G92" s="47" t="s">
        <v>61</v>
      </c>
      <c r="H92" s="156">
        <v>152</v>
      </c>
      <c r="I92" s="105">
        <f>I93</f>
        <v>0</v>
      </c>
      <c r="J92" s="106">
        <f>J93</f>
        <v>0</v>
      </c>
      <c r="K92" s="107">
        <f>K93</f>
        <v>0</v>
      </c>
      <c r="L92" s="105">
        <f>L93</f>
        <v>0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6">
        <v>3</v>
      </c>
      <c r="B93" s="41">
        <v>1</v>
      </c>
      <c r="C93" s="41">
        <v>1</v>
      </c>
      <c r="D93" s="41">
        <v>3</v>
      </c>
      <c r="E93" s="41">
        <v>1</v>
      </c>
      <c r="F93" s="35"/>
      <c r="G93" s="47" t="s">
        <v>61</v>
      </c>
      <c r="H93" s="155">
        <v>153</v>
      </c>
      <c r="I93" s="105">
        <f>SUM(I94:I95)</f>
        <v>0</v>
      </c>
      <c r="J93" s="106">
        <f>SUM(J94:J95)</f>
        <v>0</v>
      </c>
      <c r="K93" s="107">
        <f>SUM(K94:K95)</f>
        <v>0</v>
      </c>
      <c r="L93" s="105">
        <f>SUM(L94:L95)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26">
        <v>3</v>
      </c>
      <c r="B94" s="41">
        <v>1</v>
      </c>
      <c r="C94" s="41">
        <v>1</v>
      </c>
      <c r="D94" s="41">
        <v>3</v>
      </c>
      <c r="E94" s="41">
        <v>1</v>
      </c>
      <c r="F94" s="35">
        <v>1</v>
      </c>
      <c r="G94" s="47" t="s">
        <v>34</v>
      </c>
      <c r="H94" s="156">
        <v>154</v>
      </c>
      <c r="I94" s="99"/>
      <c r="J94" s="96"/>
      <c r="K94" s="96"/>
      <c r="L94" s="109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26">
        <v>3</v>
      </c>
      <c r="B95" s="41">
        <v>1</v>
      </c>
      <c r="C95" s="41">
        <v>1</v>
      </c>
      <c r="D95" s="41">
        <v>3</v>
      </c>
      <c r="E95" s="41">
        <v>1</v>
      </c>
      <c r="F95" s="35">
        <v>2</v>
      </c>
      <c r="G95" s="47" t="s">
        <v>62</v>
      </c>
      <c r="H95" s="155">
        <v>155</v>
      </c>
      <c r="I95" s="104"/>
      <c r="J95" s="96"/>
      <c r="K95" s="96"/>
      <c r="L95" s="9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38">
        <v>3</v>
      </c>
      <c r="B96" s="44">
        <v>1</v>
      </c>
      <c r="C96" s="44">
        <v>1</v>
      </c>
      <c r="D96" s="44">
        <v>4</v>
      </c>
      <c r="E96" s="44"/>
      <c r="F96" s="57"/>
      <c r="G96" s="49" t="s">
        <v>35</v>
      </c>
      <c r="H96" s="156">
        <v>156</v>
      </c>
      <c r="I96" s="105">
        <f>I97</f>
        <v>0</v>
      </c>
      <c r="J96" s="121">
        <f>J97</f>
        <v>0</v>
      </c>
      <c r="K96" s="122">
        <f>K97</f>
        <v>0</v>
      </c>
      <c r="L96" s="117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.5" customHeight="1">
      <c r="A97" s="26">
        <v>3</v>
      </c>
      <c r="B97" s="41">
        <v>1</v>
      </c>
      <c r="C97" s="41">
        <v>1</v>
      </c>
      <c r="D97" s="41">
        <v>4</v>
      </c>
      <c r="E97" s="41">
        <v>1</v>
      </c>
      <c r="F97" s="35"/>
      <c r="G97" s="47" t="s">
        <v>35</v>
      </c>
      <c r="H97" s="155">
        <v>157</v>
      </c>
      <c r="I97" s="101">
        <f>SUM(I98:I100)</f>
        <v>0</v>
      </c>
      <c r="J97" s="106">
        <f>SUM(J98:J100)</f>
        <v>0</v>
      </c>
      <c r="K97" s="107">
        <f>SUM(K98:K100)</f>
        <v>0</v>
      </c>
      <c r="L97" s="105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26">
        <v>3</v>
      </c>
      <c r="B98" s="41">
        <v>1</v>
      </c>
      <c r="C98" s="41">
        <v>1</v>
      </c>
      <c r="D98" s="41">
        <v>4</v>
      </c>
      <c r="E98" s="41">
        <v>1</v>
      </c>
      <c r="F98" s="35">
        <v>1</v>
      </c>
      <c r="G98" s="47" t="s">
        <v>36</v>
      </c>
      <c r="H98" s="156">
        <v>158</v>
      </c>
      <c r="I98" s="99"/>
      <c r="J98" s="96"/>
      <c r="K98" s="96"/>
      <c r="L98" s="10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40">
        <v>3</v>
      </c>
      <c r="B99" s="46">
        <v>1</v>
      </c>
      <c r="C99" s="46">
        <v>1</v>
      </c>
      <c r="D99" s="46">
        <v>4</v>
      </c>
      <c r="E99" s="46">
        <v>1</v>
      </c>
      <c r="F99" s="29">
        <v>2</v>
      </c>
      <c r="G99" s="51" t="s">
        <v>37</v>
      </c>
      <c r="H99" s="155">
        <v>159</v>
      </c>
      <c r="I99" s="104"/>
      <c r="J99" s="93"/>
      <c r="K99" s="93"/>
      <c r="L99" s="9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6">
        <v>3</v>
      </c>
      <c r="B100" s="54">
        <v>1</v>
      </c>
      <c r="C100" s="54">
        <v>1</v>
      </c>
      <c r="D100" s="54">
        <v>4</v>
      </c>
      <c r="E100" s="54">
        <v>1</v>
      </c>
      <c r="F100" s="58">
        <v>3</v>
      </c>
      <c r="G100" s="54" t="s">
        <v>38</v>
      </c>
      <c r="H100" s="156">
        <v>160</v>
      </c>
      <c r="I100" s="108"/>
      <c r="J100" s="109"/>
      <c r="K100" s="109"/>
      <c r="L100" s="109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>
      <c r="A101" s="26">
        <v>3</v>
      </c>
      <c r="B101" s="41">
        <v>1</v>
      </c>
      <c r="C101" s="41">
        <v>1</v>
      </c>
      <c r="D101" s="41">
        <v>5</v>
      </c>
      <c r="E101" s="41"/>
      <c r="F101" s="35"/>
      <c r="G101" s="47" t="s">
        <v>63</v>
      </c>
      <c r="H101" s="155">
        <v>161</v>
      </c>
      <c r="I101" s="105">
        <f aca="true" t="shared" si="7" ref="I101:L102">I102</f>
        <v>0</v>
      </c>
      <c r="J101" s="106">
        <f t="shared" si="7"/>
        <v>0</v>
      </c>
      <c r="K101" s="107">
        <f t="shared" si="7"/>
        <v>0</v>
      </c>
      <c r="L101" s="105">
        <f t="shared" si="7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7.25" customHeight="1">
      <c r="A102" s="38">
        <v>3</v>
      </c>
      <c r="B102" s="44">
        <v>1</v>
      </c>
      <c r="C102" s="44">
        <v>1</v>
      </c>
      <c r="D102" s="44">
        <v>5</v>
      </c>
      <c r="E102" s="44">
        <v>1</v>
      </c>
      <c r="F102" s="57"/>
      <c r="G102" s="49" t="s">
        <v>63</v>
      </c>
      <c r="H102" s="156">
        <v>162</v>
      </c>
      <c r="I102" s="107">
        <f t="shared" si="7"/>
        <v>0</v>
      </c>
      <c r="J102" s="107">
        <f t="shared" si="7"/>
        <v>0</v>
      </c>
      <c r="K102" s="107">
        <f t="shared" si="7"/>
        <v>0</v>
      </c>
      <c r="L102" s="107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.5" customHeight="1">
      <c r="A103" s="37">
        <v>3</v>
      </c>
      <c r="B103" s="42">
        <v>1</v>
      </c>
      <c r="C103" s="42">
        <v>1</v>
      </c>
      <c r="D103" s="42">
        <v>5</v>
      </c>
      <c r="E103" s="42">
        <v>1</v>
      </c>
      <c r="F103" s="31">
        <v>1</v>
      </c>
      <c r="G103" s="48" t="s">
        <v>63</v>
      </c>
      <c r="H103" s="155">
        <v>163</v>
      </c>
      <c r="I103" s="93"/>
      <c r="J103" s="96"/>
      <c r="K103" s="96"/>
      <c r="L103" s="9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9.25" customHeight="1">
      <c r="A104" s="38">
        <v>3</v>
      </c>
      <c r="B104" s="44">
        <v>1</v>
      </c>
      <c r="C104" s="44">
        <v>2</v>
      </c>
      <c r="D104" s="44"/>
      <c r="E104" s="44"/>
      <c r="F104" s="57"/>
      <c r="G104" s="175" t="s">
        <v>103</v>
      </c>
      <c r="H104" s="156">
        <v>164</v>
      </c>
      <c r="I104" s="105">
        <f aca="true" t="shared" si="8" ref="I104:L105">I105</f>
        <v>0</v>
      </c>
      <c r="J104" s="121">
        <f t="shared" si="8"/>
        <v>0</v>
      </c>
      <c r="K104" s="122">
        <f t="shared" si="8"/>
        <v>0</v>
      </c>
      <c r="L104" s="117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26">
        <v>3</v>
      </c>
      <c r="B105" s="41">
        <v>1</v>
      </c>
      <c r="C105" s="41">
        <v>2</v>
      </c>
      <c r="D105" s="41">
        <v>1</v>
      </c>
      <c r="E105" s="41"/>
      <c r="F105" s="35"/>
      <c r="G105" s="47" t="s">
        <v>39</v>
      </c>
      <c r="H105" s="155">
        <v>165</v>
      </c>
      <c r="I105" s="101">
        <f t="shared" si="8"/>
        <v>0</v>
      </c>
      <c r="J105" s="106">
        <f t="shared" si="8"/>
        <v>0</v>
      </c>
      <c r="K105" s="107">
        <f t="shared" si="8"/>
        <v>0</v>
      </c>
      <c r="L105" s="105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40">
        <v>3</v>
      </c>
      <c r="B106" s="46">
        <v>1</v>
      </c>
      <c r="C106" s="46">
        <v>2</v>
      </c>
      <c r="D106" s="46">
        <v>1</v>
      </c>
      <c r="E106" s="46">
        <v>1</v>
      </c>
      <c r="F106" s="29"/>
      <c r="G106" s="51" t="s">
        <v>39</v>
      </c>
      <c r="H106" s="156">
        <v>166</v>
      </c>
      <c r="I106" s="105">
        <f>SUM(I107:I111)</f>
        <v>0</v>
      </c>
      <c r="J106" s="102">
        <f>SUM(J107:J111)</f>
        <v>0</v>
      </c>
      <c r="K106" s="103">
        <f>SUM(K107:K111)</f>
        <v>0</v>
      </c>
      <c r="L106" s="101">
        <f>SUM(L107:L111)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8">
        <v>3</v>
      </c>
      <c r="B107" s="54">
        <v>1</v>
      </c>
      <c r="C107" s="54">
        <v>2</v>
      </c>
      <c r="D107" s="54">
        <v>1</v>
      </c>
      <c r="E107" s="54">
        <v>1</v>
      </c>
      <c r="F107" s="58">
        <v>1</v>
      </c>
      <c r="G107" s="55" t="s">
        <v>64</v>
      </c>
      <c r="H107" s="155">
        <v>167</v>
      </c>
      <c r="I107" s="93"/>
      <c r="J107" s="96"/>
      <c r="K107" s="96"/>
      <c r="L107" s="10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2" customHeight="1">
      <c r="A108" s="26">
        <v>3</v>
      </c>
      <c r="B108" s="41">
        <v>1</v>
      </c>
      <c r="C108" s="41">
        <v>2</v>
      </c>
      <c r="D108" s="41">
        <v>1</v>
      </c>
      <c r="E108" s="41">
        <v>1</v>
      </c>
      <c r="F108" s="35">
        <v>2</v>
      </c>
      <c r="G108" s="47" t="s">
        <v>11</v>
      </c>
      <c r="H108" s="156">
        <v>168</v>
      </c>
      <c r="I108" s="96"/>
      <c r="J108" s="96"/>
      <c r="K108" s="96"/>
      <c r="L108" s="9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25" customHeight="1">
      <c r="A109" s="26">
        <v>3</v>
      </c>
      <c r="B109" s="41">
        <v>1</v>
      </c>
      <c r="C109" s="41">
        <v>2</v>
      </c>
      <c r="D109" s="26">
        <v>1</v>
      </c>
      <c r="E109" s="41">
        <v>1</v>
      </c>
      <c r="F109" s="35">
        <v>3</v>
      </c>
      <c r="G109" s="47" t="s">
        <v>40</v>
      </c>
      <c r="H109" s="155">
        <v>169</v>
      </c>
      <c r="I109" s="96"/>
      <c r="J109" s="96"/>
      <c r="K109" s="96"/>
      <c r="L109" s="9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6">
        <v>3</v>
      </c>
      <c r="B110" s="41">
        <v>1</v>
      </c>
      <c r="C110" s="41">
        <v>2</v>
      </c>
      <c r="D110" s="26">
        <v>1</v>
      </c>
      <c r="E110" s="41">
        <v>1</v>
      </c>
      <c r="F110" s="35">
        <v>4</v>
      </c>
      <c r="G110" s="47" t="s">
        <v>65</v>
      </c>
      <c r="H110" s="156">
        <v>170</v>
      </c>
      <c r="I110" s="96"/>
      <c r="J110" s="96"/>
      <c r="K110" s="96"/>
      <c r="L110" s="9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 customHeight="1">
      <c r="A111" s="38">
        <v>3</v>
      </c>
      <c r="B111" s="54">
        <v>1</v>
      </c>
      <c r="C111" s="54">
        <v>2</v>
      </c>
      <c r="D111" s="53">
        <v>1</v>
      </c>
      <c r="E111" s="54">
        <v>1</v>
      </c>
      <c r="F111" s="58">
        <v>5</v>
      </c>
      <c r="G111" s="55" t="s">
        <v>66</v>
      </c>
      <c r="H111" s="155">
        <v>171</v>
      </c>
      <c r="I111" s="96"/>
      <c r="J111" s="96"/>
      <c r="K111" s="96"/>
      <c r="L111" s="10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7.25" customHeight="1">
      <c r="A112" s="26">
        <v>3</v>
      </c>
      <c r="B112" s="41">
        <v>1</v>
      </c>
      <c r="C112" s="41">
        <v>3</v>
      </c>
      <c r="D112" s="26"/>
      <c r="E112" s="41"/>
      <c r="F112" s="35"/>
      <c r="G112" s="174" t="s">
        <v>67</v>
      </c>
      <c r="H112" s="156">
        <v>172</v>
      </c>
      <c r="I112" s="105">
        <f>SUM(I113+I117)</f>
        <v>0</v>
      </c>
      <c r="J112" s="106">
        <f>SUM(J113+J117)</f>
        <v>0</v>
      </c>
      <c r="K112" s="107">
        <f>SUM(K113+K117)</f>
        <v>0</v>
      </c>
      <c r="L112" s="105">
        <f>SUM(L113+L117)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>
      <c r="A113" s="40">
        <v>3</v>
      </c>
      <c r="B113" s="46">
        <v>1</v>
      </c>
      <c r="C113" s="46">
        <v>3</v>
      </c>
      <c r="D113" s="40">
        <v>1</v>
      </c>
      <c r="E113" s="26"/>
      <c r="F113" s="29"/>
      <c r="G113" s="51" t="s">
        <v>73</v>
      </c>
      <c r="H113" s="155">
        <v>173</v>
      </c>
      <c r="I113" s="101">
        <f>I114</f>
        <v>0</v>
      </c>
      <c r="J113" s="102">
        <f>J114</f>
        <v>0</v>
      </c>
      <c r="K113" s="103">
        <f>K114</f>
        <v>0</v>
      </c>
      <c r="L113" s="101">
        <f>L114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26">
        <v>3</v>
      </c>
      <c r="B114" s="41">
        <v>1</v>
      </c>
      <c r="C114" s="41">
        <v>3</v>
      </c>
      <c r="D114" s="26">
        <v>1</v>
      </c>
      <c r="E114" s="26">
        <v>1</v>
      </c>
      <c r="F114" s="35"/>
      <c r="G114" s="47" t="s">
        <v>73</v>
      </c>
      <c r="H114" s="156">
        <v>174</v>
      </c>
      <c r="I114" s="105">
        <f>I116</f>
        <v>0</v>
      </c>
      <c r="J114" s="106">
        <f>J116</f>
        <v>0</v>
      </c>
      <c r="K114" s="107">
        <f>K116</f>
        <v>0</v>
      </c>
      <c r="L114" s="105">
        <f>L116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>
      <c r="A115" s="225">
        <v>1</v>
      </c>
      <c r="B115" s="223"/>
      <c r="C115" s="223"/>
      <c r="D115" s="223"/>
      <c r="E115" s="223"/>
      <c r="F115" s="224"/>
      <c r="G115" s="170">
        <v>2</v>
      </c>
      <c r="H115" s="171">
        <v>3</v>
      </c>
      <c r="I115" s="165">
        <v>4</v>
      </c>
      <c r="J115" s="163">
        <v>5</v>
      </c>
      <c r="K115" s="164">
        <v>6</v>
      </c>
      <c r="L115" s="165">
        <v>7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.5" customHeight="1">
      <c r="A116" s="26">
        <v>3</v>
      </c>
      <c r="B116" s="47">
        <v>1</v>
      </c>
      <c r="C116" s="26">
        <v>3</v>
      </c>
      <c r="D116" s="41">
        <v>1</v>
      </c>
      <c r="E116" s="41">
        <v>1</v>
      </c>
      <c r="F116" s="35">
        <v>1</v>
      </c>
      <c r="G116" s="126" t="s">
        <v>73</v>
      </c>
      <c r="H116" s="153">
        <v>175</v>
      </c>
      <c r="I116" s="109"/>
      <c r="J116" s="109"/>
      <c r="K116" s="109"/>
      <c r="L116" s="109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6">
        <v>3</v>
      </c>
      <c r="B117" s="47">
        <v>1</v>
      </c>
      <c r="C117" s="26">
        <v>3</v>
      </c>
      <c r="D117" s="41">
        <v>2</v>
      </c>
      <c r="E117" s="41"/>
      <c r="F117" s="35"/>
      <c r="G117" s="47" t="s">
        <v>41</v>
      </c>
      <c r="H117" s="157">
        <v>176</v>
      </c>
      <c r="I117" s="105">
        <f>I118</f>
        <v>0</v>
      </c>
      <c r="J117" s="106">
        <f>J118</f>
        <v>0</v>
      </c>
      <c r="K117" s="107">
        <f>K118</f>
        <v>0</v>
      </c>
      <c r="L117" s="105">
        <f>L118</f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40">
        <v>3</v>
      </c>
      <c r="B118" s="51">
        <v>1</v>
      </c>
      <c r="C118" s="40">
        <v>3</v>
      </c>
      <c r="D118" s="46">
        <v>2</v>
      </c>
      <c r="E118" s="46">
        <v>1</v>
      </c>
      <c r="F118" s="29"/>
      <c r="G118" s="51" t="s">
        <v>41</v>
      </c>
      <c r="H118" s="153">
        <v>177</v>
      </c>
      <c r="I118" s="101">
        <f>SUM(I119:I122)</f>
        <v>0</v>
      </c>
      <c r="J118" s="102">
        <f>SUM(J119:J122)</f>
        <v>0</v>
      </c>
      <c r="K118" s="103">
        <f>SUM(K119:K122)</f>
        <v>0</v>
      </c>
      <c r="L118" s="101">
        <f>SUM(L119:L122)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 customHeight="1">
      <c r="A119" s="26">
        <v>3</v>
      </c>
      <c r="B119" s="47">
        <v>1</v>
      </c>
      <c r="C119" s="26">
        <v>3</v>
      </c>
      <c r="D119" s="41">
        <v>2</v>
      </c>
      <c r="E119" s="41">
        <v>1</v>
      </c>
      <c r="F119" s="35">
        <v>1</v>
      </c>
      <c r="G119" s="47" t="s">
        <v>68</v>
      </c>
      <c r="H119" s="157">
        <v>178</v>
      </c>
      <c r="I119" s="96"/>
      <c r="J119" s="96"/>
      <c r="K119" s="96"/>
      <c r="L119" s="109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>
      <c r="A120" s="26">
        <v>3</v>
      </c>
      <c r="B120" s="47">
        <v>1</v>
      </c>
      <c r="C120" s="26">
        <v>3</v>
      </c>
      <c r="D120" s="41">
        <v>2</v>
      </c>
      <c r="E120" s="41">
        <v>1</v>
      </c>
      <c r="F120" s="35">
        <v>2</v>
      </c>
      <c r="G120" s="47" t="s">
        <v>88</v>
      </c>
      <c r="H120" s="153">
        <v>179</v>
      </c>
      <c r="I120" s="96"/>
      <c r="J120" s="96"/>
      <c r="K120" s="96"/>
      <c r="L120" s="9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6">
        <v>3</v>
      </c>
      <c r="B121" s="47">
        <v>1</v>
      </c>
      <c r="C121" s="26">
        <v>3</v>
      </c>
      <c r="D121" s="41">
        <v>2</v>
      </c>
      <c r="E121" s="41">
        <v>1</v>
      </c>
      <c r="F121" s="35">
        <v>3</v>
      </c>
      <c r="G121" s="47" t="s">
        <v>42</v>
      </c>
      <c r="H121" s="157">
        <v>180</v>
      </c>
      <c r="I121" s="96"/>
      <c r="J121" s="96"/>
      <c r="K121" s="96"/>
      <c r="L121" s="9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.5" customHeight="1">
      <c r="A122" s="26">
        <v>3</v>
      </c>
      <c r="B122" s="47">
        <v>1</v>
      </c>
      <c r="C122" s="26">
        <v>3</v>
      </c>
      <c r="D122" s="41">
        <v>2</v>
      </c>
      <c r="E122" s="41">
        <v>1</v>
      </c>
      <c r="F122" s="35">
        <v>4</v>
      </c>
      <c r="G122" s="41" t="s">
        <v>69</v>
      </c>
      <c r="H122" s="153">
        <v>181</v>
      </c>
      <c r="I122" s="96"/>
      <c r="J122" s="96"/>
      <c r="K122" s="96"/>
      <c r="L122" s="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8.5" customHeight="1">
      <c r="A123" s="40">
        <v>3</v>
      </c>
      <c r="B123" s="46">
        <v>1</v>
      </c>
      <c r="C123" s="46">
        <v>4</v>
      </c>
      <c r="D123" s="46"/>
      <c r="E123" s="46"/>
      <c r="F123" s="29"/>
      <c r="G123" s="173" t="s">
        <v>72</v>
      </c>
      <c r="H123" s="157">
        <v>182</v>
      </c>
      <c r="I123" s="101">
        <f>I124</f>
        <v>0</v>
      </c>
      <c r="J123" s="102">
        <f aca="true" t="shared" si="9" ref="J123:L125">J124</f>
        <v>0</v>
      </c>
      <c r="K123" s="103">
        <f t="shared" si="9"/>
        <v>0</v>
      </c>
      <c r="L123" s="103">
        <f t="shared" si="9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8">
        <v>3</v>
      </c>
      <c r="B124" s="54">
        <v>1</v>
      </c>
      <c r="C124" s="54">
        <v>4</v>
      </c>
      <c r="D124" s="54">
        <v>1</v>
      </c>
      <c r="E124" s="54"/>
      <c r="F124" s="58"/>
      <c r="G124" s="55" t="s">
        <v>72</v>
      </c>
      <c r="H124" s="153">
        <v>183</v>
      </c>
      <c r="I124" s="118">
        <f>I125</f>
        <v>0</v>
      </c>
      <c r="J124" s="119">
        <f t="shared" si="9"/>
        <v>0</v>
      </c>
      <c r="K124" s="120">
        <f t="shared" si="9"/>
        <v>0</v>
      </c>
      <c r="L124" s="120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.75" customHeight="1">
      <c r="A125" s="26">
        <v>3</v>
      </c>
      <c r="B125" s="41">
        <v>1</v>
      </c>
      <c r="C125" s="41">
        <v>4</v>
      </c>
      <c r="D125" s="41">
        <v>1</v>
      </c>
      <c r="E125" s="41">
        <v>1</v>
      </c>
      <c r="F125" s="35"/>
      <c r="G125" s="47" t="s">
        <v>72</v>
      </c>
      <c r="H125" s="157">
        <v>184</v>
      </c>
      <c r="I125" s="105">
        <f>I126</f>
        <v>0</v>
      </c>
      <c r="J125" s="106">
        <f t="shared" si="9"/>
        <v>0</v>
      </c>
      <c r="K125" s="107">
        <f t="shared" si="9"/>
        <v>0</v>
      </c>
      <c r="L125" s="107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>
      <c r="A126" s="34">
        <v>3</v>
      </c>
      <c r="B126" s="37">
        <v>1</v>
      </c>
      <c r="C126" s="42">
        <v>4</v>
      </c>
      <c r="D126" s="42">
        <v>1</v>
      </c>
      <c r="E126" s="42">
        <v>1</v>
      </c>
      <c r="F126" s="31">
        <v>1</v>
      </c>
      <c r="G126" s="48" t="s">
        <v>86</v>
      </c>
      <c r="H126" s="153">
        <v>185</v>
      </c>
      <c r="I126" s="109"/>
      <c r="J126" s="109"/>
      <c r="K126" s="109"/>
      <c r="L126" s="109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6.25" customHeight="1">
      <c r="A127" s="27">
        <v>3</v>
      </c>
      <c r="B127" s="41">
        <v>1</v>
      </c>
      <c r="C127" s="41">
        <v>5</v>
      </c>
      <c r="D127" s="41"/>
      <c r="E127" s="41"/>
      <c r="F127" s="35"/>
      <c r="G127" s="174" t="s">
        <v>92</v>
      </c>
      <c r="H127" s="157">
        <v>186</v>
      </c>
      <c r="I127" s="125">
        <f aca="true" t="shared" si="10" ref="I127:L128">I128</f>
        <v>0</v>
      </c>
      <c r="J127" s="125">
        <f t="shared" si="10"/>
        <v>0</v>
      </c>
      <c r="K127" s="125">
        <f t="shared" si="10"/>
        <v>0</v>
      </c>
      <c r="L127" s="125">
        <f t="shared" si="10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.5" customHeight="1">
      <c r="A128" s="27">
        <v>3</v>
      </c>
      <c r="B128" s="41">
        <v>1</v>
      </c>
      <c r="C128" s="41">
        <v>5</v>
      </c>
      <c r="D128" s="41">
        <v>1</v>
      </c>
      <c r="E128" s="41"/>
      <c r="F128" s="35"/>
      <c r="G128" s="126" t="s">
        <v>92</v>
      </c>
      <c r="H128" s="153">
        <v>187</v>
      </c>
      <c r="I128" s="125">
        <f t="shared" si="10"/>
        <v>0</v>
      </c>
      <c r="J128" s="125">
        <f t="shared" si="10"/>
        <v>0</v>
      </c>
      <c r="K128" s="125">
        <f t="shared" si="10"/>
        <v>0</v>
      </c>
      <c r="L128" s="125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 customHeight="1">
      <c r="A129" s="27">
        <v>3</v>
      </c>
      <c r="B129" s="41">
        <v>1</v>
      </c>
      <c r="C129" s="41">
        <v>5</v>
      </c>
      <c r="D129" s="41">
        <v>1</v>
      </c>
      <c r="E129" s="41">
        <v>1</v>
      </c>
      <c r="F129" s="35"/>
      <c r="G129" s="126" t="s">
        <v>92</v>
      </c>
      <c r="H129" s="157">
        <v>188</v>
      </c>
      <c r="I129" s="125">
        <f>SUM(I130:I132)</f>
        <v>0</v>
      </c>
      <c r="J129" s="125">
        <f>SUM(J130:J132)</f>
        <v>0</v>
      </c>
      <c r="K129" s="125">
        <f>SUM(K130:K132)</f>
        <v>0</v>
      </c>
      <c r="L129" s="125">
        <f>SUM(L130:L132)</f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7">
        <v>3</v>
      </c>
      <c r="B130" s="41">
        <v>1</v>
      </c>
      <c r="C130" s="41">
        <v>5</v>
      </c>
      <c r="D130" s="41">
        <v>1</v>
      </c>
      <c r="E130" s="41">
        <v>1</v>
      </c>
      <c r="F130" s="35">
        <v>1</v>
      </c>
      <c r="G130" s="126" t="s">
        <v>93</v>
      </c>
      <c r="H130" s="153">
        <v>189</v>
      </c>
      <c r="I130" s="96"/>
      <c r="J130" s="96"/>
      <c r="K130" s="96"/>
      <c r="L130" s="9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27">
        <v>3</v>
      </c>
      <c r="B131" s="41">
        <v>1</v>
      </c>
      <c r="C131" s="41">
        <v>5</v>
      </c>
      <c r="D131" s="41">
        <v>1</v>
      </c>
      <c r="E131" s="41">
        <v>1</v>
      </c>
      <c r="F131" s="35">
        <v>2</v>
      </c>
      <c r="G131" s="126" t="s">
        <v>94</v>
      </c>
      <c r="H131" s="157">
        <v>190</v>
      </c>
      <c r="I131" s="96"/>
      <c r="J131" s="96"/>
      <c r="K131" s="96"/>
      <c r="L131" s="9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7.25" customHeight="1">
      <c r="A132" s="27">
        <v>3</v>
      </c>
      <c r="B132" s="41">
        <v>1</v>
      </c>
      <c r="C132" s="41">
        <v>5</v>
      </c>
      <c r="D132" s="41">
        <v>1</v>
      </c>
      <c r="E132" s="41">
        <v>1</v>
      </c>
      <c r="F132" s="35">
        <v>3</v>
      </c>
      <c r="G132" s="126" t="s">
        <v>95</v>
      </c>
      <c r="H132" s="153">
        <v>191</v>
      </c>
      <c r="I132" s="96"/>
      <c r="J132" s="96"/>
      <c r="K132" s="96"/>
      <c r="L132" s="9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>
      <c r="A133" s="79"/>
      <c r="B133" s="79"/>
      <c r="C133" s="80"/>
      <c r="D133" s="66"/>
      <c r="E133" s="81"/>
      <c r="F133" s="82"/>
      <c r="G133" s="83" t="s">
        <v>75</v>
      </c>
      <c r="H133" s="157">
        <v>298</v>
      </c>
      <c r="I133" s="112">
        <f>SUM(I30+I81)</f>
        <v>2392.8</v>
      </c>
      <c r="J133" s="113">
        <f>SUM(J30+J81)</f>
        <v>2392.8</v>
      </c>
      <c r="K133" s="113">
        <f>SUM(K30+K81)</f>
        <v>2392.8</v>
      </c>
      <c r="L133" s="114">
        <f>SUM(L30+L81)</f>
        <v>2392.8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9"/>
      <c r="B136" s="78"/>
      <c r="C136" s="78"/>
      <c r="D136" s="184"/>
      <c r="E136" s="184"/>
      <c r="F136" s="184"/>
      <c r="G136" s="185" t="s">
        <v>126</v>
      </c>
      <c r="H136" s="185"/>
      <c r="I136" s="3"/>
      <c r="J136" s="3"/>
      <c r="K136" s="211" t="s">
        <v>127</v>
      </c>
      <c r="L136" s="21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>
      <c r="A137" s="145"/>
      <c r="B137" s="146"/>
      <c r="C137" s="146"/>
      <c r="D137" s="212" t="s">
        <v>101</v>
      </c>
      <c r="E137" s="213"/>
      <c r="F137" s="213"/>
      <c r="G137" s="213"/>
      <c r="H137" s="213"/>
      <c r="I137" s="144" t="s">
        <v>70</v>
      </c>
      <c r="J137" s="3"/>
      <c r="K137" s="214" t="s">
        <v>71</v>
      </c>
      <c r="L137" s="2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5.75">
      <c r="B138" s="3"/>
      <c r="C138" s="3"/>
      <c r="D138" s="3"/>
      <c r="E138" s="3"/>
      <c r="F138" s="11"/>
      <c r="G138" s="3"/>
      <c r="H138" s="3"/>
      <c r="I138" s="124"/>
      <c r="J138" s="3"/>
      <c r="K138" s="124"/>
      <c r="L138" s="12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24"/>
      <c r="J139" s="3"/>
      <c r="K139" s="124"/>
      <c r="L139" s="12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1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7:19" ht="12.75">
      <c r="G146" s="123"/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</sheetData>
  <sheetProtection/>
  <protectedRanges>
    <protectedRange sqref="G136:L136" name="Range74"/>
    <protectedRange sqref="L89 L116 L94 L98 L100 L91 L126 L111 L107 L119" name="Range53"/>
    <protectedRange sqref="I127:L132 I94:K95 J126:K126 I89:K91 I119:K122 I103:L103 I86:L86 L90 I107:K111 L95 I116:K116 I98:K100 L108:L110 L99 L120:L122" name="Range37"/>
    <protectedRange sqref="I126" name="Range33"/>
    <protectedRange sqref="I79:L80" name="Range19"/>
    <protectedRange sqref="I69:L70" name="Socialines ismokos 2.7"/>
    <protectedRange sqref="I55 I53" name="Range3"/>
    <protectedRange sqref="I35:I36 J35:L35" name="Islaidos 2.1"/>
    <protectedRange sqref="I45:I52 I40:L40 J36:L36 J47:L47 J52:L52 J50:L50 M35:P35" name="Islaidos 2.2"/>
    <protectedRange sqref="I74:L75" name="Range18"/>
    <protectedRange sqref="I25:L25" name="Range68"/>
    <protectedRange sqref="J55:L55 I56:L63 J53:L53 J51:L51 J45:L46 J48:L49" name="Range57"/>
    <protectedRange sqref="H26" name="Range73"/>
    <protectedRange sqref="I130:L132" name="Range55"/>
    <protectedRange sqref="A24:I24" name="Range72_1"/>
    <protectedRange sqref="K24:L24" name="Range67_1"/>
    <protectedRange sqref="L22" name="Range65_1"/>
    <protectedRange sqref="B6:L6" name="Range62_1"/>
    <protectedRange sqref="L21" name="Range64_1"/>
    <protectedRange sqref="L23" name="Range66_1"/>
    <protectedRange sqref="A20:J23" name="Range73_1"/>
    <protectedRange sqref="A10:L10" name="Range69_1_1_1"/>
  </protectedRanges>
  <mergeCells count="27">
    <mergeCell ref="K136:L136"/>
    <mergeCell ref="D137:H137"/>
    <mergeCell ref="K137:L137"/>
    <mergeCell ref="C23:J23"/>
    <mergeCell ref="A19:L19"/>
    <mergeCell ref="A29:F29"/>
    <mergeCell ref="A54:F54"/>
    <mergeCell ref="A115:F115"/>
    <mergeCell ref="A64:F64"/>
    <mergeCell ref="G25:H25"/>
    <mergeCell ref="L27:L28"/>
    <mergeCell ref="J1:L5"/>
    <mergeCell ref="A7:L7"/>
    <mergeCell ref="A27:F28"/>
    <mergeCell ref="G27:G28"/>
    <mergeCell ref="H27:H28"/>
    <mergeCell ref="I27:J27"/>
    <mergeCell ref="G17:K17"/>
    <mergeCell ref="G6:K6"/>
    <mergeCell ref="K27:K28"/>
    <mergeCell ref="B14:L14"/>
    <mergeCell ref="G18:K18"/>
    <mergeCell ref="G16:K16"/>
    <mergeCell ref="G9:K9"/>
    <mergeCell ref="A10:L10"/>
    <mergeCell ref="G11:K11"/>
    <mergeCell ref="G12:K12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T617"/>
  <sheetViews>
    <sheetView showZeros="0" zoomScaleSheetLayoutView="120" zoomScalePageLayoutView="0" workbookViewId="0" topLeftCell="C19">
      <selection activeCell="K46" sqref="K4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5" t="s">
        <v>84</v>
      </c>
      <c r="H1" s="128"/>
      <c r="I1" s="127"/>
      <c r="J1" s="194" t="s">
        <v>102</v>
      </c>
      <c r="K1" s="195"/>
      <c r="L1" s="195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9"/>
      <c r="I2" s="130"/>
      <c r="J2" s="195"/>
      <c r="K2" s="195"/>
      <c r="L2" s="195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9"/>
      <c r="J3" s="195"/>
      <c r="K3" s="195"/>
      <c r="L3" s="195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9"/>
      <c r="I4" s="130"/>
      <c r="J4" s="195"/>
      <c r="K4" s="195"/>
      <c r="L4" s="195"/>
      <c r="M4" s="16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1"/>
      <c r="I5" s="130"/>
      <c r="J5" s="195"/>
      <c r="K5" s="195"/>
      <c r="L5" s="195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196" t="s">
        <v>104</v>
      </c>
      <c r="H6" s="197"/>
      <c r="I6" s="197"/>
      <c r="J6" s="197"/>
      <c r="K6" s="19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198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9"/>
      <c r="B9" s="140"/>
      <c r="C9" s="140"/>
      <c r="D9" s="140"/>
      <c r="E9" s="140"/>
      <c r="F9" s="140"/>
      <c r="G9" s="200" t="s">
        <v>98</v>
      </c>
      <c r="H9" s="200"/>
      <c r="I9" s="200"/>
      <c r="J9" s="200"/>
      <c r="K9" s="200"/>
      <c r="L9" s="14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191" t="s">
        <v>128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192" t="s">
        <v>129</v>
      </c>
      <c r="H11" s="192"/>
      <c r="I11" s="192"/>
      <c r="J11" s="192"/>
      <c r="K11" s="19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193" t="s">
        <v>99</v>
      </c>
      <c r="H12" s="193"/>
      <c r="I12" s="193"/>
      <c r="J12" s="193"/>
      <c r="K12" s="19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191" t="s">
        <v>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07" t="s">
        <v>130</v>
      </c>
      <c r="H16" s="192"/>
      <c r="I16" s="192"/>
      <c r="J16" s="192"/>
      <c r="K16" s="1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86" t="s">
        <v>100</v>
      </c>
      <c r="H17" s="186"/>
      <c r="I17" s="186"/>
      <c r="J17" s="186"/>
      <c r="K17" s="18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08" t="s">
        <v>105</v>
      </c>
      <c r="H18" s="209"/>
      <c r="I18" s="209"/>
      <c r="J18" s="209"/>
      <c r="K18" s="20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10" t="s">
        <v>97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7"/>
      <c r="L20" s="132" t="s">
        <v>9</v>
      </c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33" t="s">
        <v>89</v>
      </c>
      <c r="K21" s="134"/>
      <c r="L21" s="135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36"/>
      <c r="J22" s="136"/>
      <c r="K22" s="137" t="s">
        <v>0</v>
      </c>
      <c r="L22" s="12"/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187" t="s">
        <v>115</v>
      </c>
      <c r="D23" s="188"/>
      <c r="E23" s="188"/>
      <c r="F23" s="188"/>
      <c r="G23" s="188"/>
      <c r="H23" s="188"/>
      <c r="I23" s="188"/>
      <c r="J23" s="188"/>
      <c r="K23" s="137" t="s">
        <v>1</v>
      </c>
      <c r="L23" s="13">
        <v>190092729</v>
      </c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38" t="s">
        <v>7</v>
      </c>
      <c r="K24" s="12"/>
      <c r="L24" s="178">
        <v>6</v>
      </c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89" t="s">
        <v>8</v>
      </c>
      <c r="H25" s="190"/>
      <c r="I25" s="179" t="s">
        <v>106</v>
      </c>
      <c r="J25" s="182" t="s">
        <v>110</v>
      </c>
      <c r="K25" s="182" t="s">
        <v>108</v>
      </c>
      <c r="L25" s="179" t="s">
        <v>108</v>
      </c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0"/>
      <c r="B26" s="20"/>
      <c r="C26" s="20"/>
      <c r="D26" s="20"/>
      <c r="E26" s="20"/>
      <c r="F26" s="17"/>
      <c r="G26" s="18"/>
      <c r="H26" s="3"/>
      <c r="I26" s="18"/>
      <c r="J26" s="18"/>
      <c r="K26" s="19"/>
      <c r="L26" s="141" t="s">
        <v>2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6" t="s">
        <v>3</v>
      </c>
      <c r="B27" s="227"/>
      <c r="C27" s="228"/>
      <c r="D27" s="228"/>
      <c r="E27" s="228"/>
      <c r="F27" s="228"/>
      <c r="G27" s="201" t="s">
        <v>4</v>
      </c>
      <c r="H27" s="203" t="s">
        <v>80</v>
      </c>
      <c r="I27" s="205" t="s">
        <v>85</v>
      </c>
      <c r="J27" s="206"/>
      <c r="K27" s="215" t="s">
        <v>81</v>
      </c>
      <c r="L27" s="217" t="s">
        <v>5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9"/>
      <c r="B28" s="230"/>
      <c r="C28" s="230"/>
      <c r="D28" s="230"/>
      <c r="E28" s="230"/>
      <c r="F28" s="230"/>
      <c r="G28" s="202"/>
      <c r="H28" s="204"/>
      <c r="I28" s="142" t="s">
        <v>79</v>
      </c>
      <c r="J28" s="143" t="s">
        <v>78</v>
      </c>
      <c r="K28" s="216"/>
      <c r="L28" s="21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19" t="s">
        <v>76</v>
      </c>
      <c r="B29" s="220"/>
      <c r="C29" s="220"/>
      <c r="D29" s="220"/>
      <c r="E29" s="220"/>
      <c r="F29" s="221"/>
      <c r="G29" s="158">
        <v>2</v>
      </c>
      <c r="H29" s="159">
        <v>3</v>
      </c>
      <c r="I29" s="160" t="s">
        <v>77</v>
      </c>
      <c r="J29" s="161" t="s">
        <v>82</v>
      </c>
      <c r="K29" s="162">
        <v>6</v>
      </c>
      <c r="L29" s="16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2"/>
      <c r="D30" s="64"/>
      <c r="E30" s="65"/>
      <c r="F30" s="70"/>
      <c r="G30" s="72" t="s">
        <v>10</v>
      </c>
      <c r="H30" s="147">
        <v>1</v>
      </c>
      <c r="I30" s="90">
        <f>SUM(I31+I65+I41)</f>
        <v>5.7</v>
      </c>
      <c r="J30" s="90">
        <f>SUM(J31+J65+J41)</f>
        <v>5.7</v>
      </c>
      <c r="K30" s="90">
        <f>SUM(K31+K65+K41)</f>
        <v>5.7</v>
      </c>
      <c r="L30" s="90">
        <f>SUM(L31+L65+L41)</f>
        <v>5.7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4.75" customHeight="1">
      <c r="A31" s="39">
        <v>2</v>
      </c>
      <c r="B31" s="60">
        <v>1</v>
      </c>
      <c r="C31" s="46"/>
      <c r="D31" s="51"/>
      <c r="E31" s="40"/>
      <c r="F31" s="29"/>
      <c r="G31" s="60" t="s">
        <v>12</v>
      </c>
      <c r="H31" s="148">
        <v>2</v>
      </c>
      <c r="I31" s="90">
        <f>SUM(I32+I37)</f>
        <v>5.7</v>
      </c>
      <c r="J31" s="90">
        <f>SUM(J32+J37)</f>
        <v>5.7</v>
      </c>
      <c r="K31" s="91">
        <f>SUM(K32+K37)</f>
        <v>5.7</v>
      </c>
      <c r="L31" s="92">
        <f>SUM(L32+L37)</f>
        <v>5.7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7"/>
      <c r="E32" s="26"/>
      <c r="F32" s="35"/>
      <c r="G32" s="43" t="s">
        <v>13</v>
      </c>
      <c r="H32" s="147">
        <v>3</v>
      </c>
      <c r="I32" s="105">
        <f aca="true" t="shared" si="0" ref="I32:L33">SUM(I33)</f>
        <v>4.4</v>
      </c>
      <c r="J32" s="105">
        <f t="shared" si="0"/>
        <v>4.4</v>
      </c>
      <c r="K32" s="107">
        <f t="shared" si="0"/>
        <v>4.4</v>
      </c>
      <c r="L32" s="105">
        <f t="shared" si="0"/>
        <v>4.4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7">
        <v>1</v>
      </c>
      <c r="E33" s="26"/>
      <c r="F33" s="35"/>
      <c r="G33" s="41" t="s">
        <v>13</v>
      </c>
      <c r="H33" s="149">
        <v>4</v>
      </c>
      <c r="I33" s="105">
        <f t="shared" si="0"/>
        <v>4.4</v>
      </c>
      <c r="J33" s="105">
        <f t="shared" si="0"/>
        <v>4.4</v>
      </c>
      <c r="K33" s="107">
        <f t="shared" si="0"/>
        <v>4.4</v>
      </c>
      <c r="L33" s="105">
        <f t="shared" si="0"/>
        <v>4.4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7">
        <v>1</v>
      </c>
      <c r="E34" s="26">
        <v>1</v>
      </c>
      <c r="F34" s="35"/>
      <c r="G34" s="41" t="s">
        <v>74</v>
      </c>
      <c r="H34" s="147">
        <v>5</v>
      </c>
      <c r="I34" s="107">
        <f>SUM(I35:I36)</f>
        <v>4.4</v>
      </c>
      <c r="J34" s="105">
        <f>SUM(J35:J36)</f>
        <v>4.4</v>
      </c>
      <c r="K34" s="107">
        <f>SUM(K35:K36)</f>
        <v>4.4</v>
      </c>
      <c r="L34" s="105">
        <f>SUM(L35:L36)</f>
        <v>4.4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7">
        <v>1</v>
      </c>
      <c r="E35" s="26">
        <v>1</v>
      </c>
      <c r="F35" s="35">
        <v>1</v>
      </c>
      <c r="G35" s="41" t="s">
        <v>43</v>
      </c>
      <c r="H35" s="149">
        <v>6</v>
      </c>
      <c r="I35" s="93">
        <v>4.4</v>
      </c>
      <c r="J35" s="93">
        <v>4.4</v>
      </c>
      <c r="K35" s="93">
        <v>4.4</v>
      </c>
      <c r="L35" s="93">
        <v>4.4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7">
        <v>1</v>
      </c>
      <c r="E36" s="26">
        <v>1</v>
      </c>
      <c r="F36" s="35">
        <v>2</v>
      </c>
      <c r="G36" s="41" t="s">
        <v>14</v>
      </c>
      <c r="H36" s="147">
        <v>7</v>
      </c>
      <c r="I36" s="95"/>
      <c r="J36" s="95"/>
      <c r="K36" s="95"/>
      <c r="L36" s="9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7"/>
      <c r="E37" s="26"/>
      <c r="F37" s="35"/>
      <c r="G37" s="43" t="s">
        <v>44</v>
      </c>
      <c r="H37" s="149">
        <v>8</v>
      </c>
      <c r="I37" s="107">
        <f aca="true" t="shared" si="1" ref="I37:L39">I38</f>
        <v>1.3</v>
      </c>
      <c r="J37" s="105">
        <f t="shared" si="1"/>
        <v>1.3</v>
      </c>
      <c r="K37" s="107">
        <f t="shared" si="1"/>
        <v>1.3</v>
      </c>
      <c r="L37" s="105">
        <f t="shared" si="1"/>
        <v>1.3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7">
        <v>1</v>
      </c>
      <c r="E38" s="26"/>
      <c r="F38" s="35"/>
      <c r="G38" s="41" t="s">
        <v>44</v>
      </c>
      <c r="H38" s="147">
        <v>9</v>
      </c>
      <c r="I38" s="107">
        <f t="shared" si="1"/>
        <v>1.3</v>
      </c>
      <c r="J38" s="105">
        <f t="shared" si="1"/>
        <v>1.3</v>
      </c>
      <c r="K38" s="105">
        <f t="shared" si="1"/>
        <v>1.3</v>
      </c>
      <c r="L38" s="105">
        <f t="shared" si="1"/>
        <v>1.3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7">
        <v>1</v>
      </c>
      <c r="E39" s="26">
        <v>1</v>
      </c>
      <c r="F39" s="35"/>
      <c r="G39" s="41" t="s">
        <v>44</v>
      </c>
      <c r="H39" s="149">
        <v>10</v>
      </c>
      <c r="I39" s="105">
        <f t="shared" si="1"/>
        <v>1.3</v>
      </c>
      <c r="J39" s="105">
        <f t="shared" si="1"/>
        <v>1.3</v>
      </c>
      <c r="K39" s="105">
        <f t="shared" si="1"/>
        <v>1.3</v>
      </c>
      <c r="L39" s="105">
        <f t="shared" si="1"/>
        <v>1.3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7">
        <v>1</v>
      </c>
      <c r="E40" s="26">
        <v>1</v>
      </c>
      <c r="F40" s="35">
        <v>1</v>
      </c>
      <c r="G40" s="41" t="s">
        <v>44</v>
      </c>
      <c r="H40" s="147">
        <v>11</v>
      </c>
      <c r="I40" s="96">
        <v>1.3</v>
      </c>
      <c r="J40" s="96">
        <v>1.3</v>
      </c>
      <c r="K40" s="96">
        <v>1.3</v>
      </c>
      <c r="L40" s="96">
        <v>1.3</v>
      </c>
      <c r="M40" s="96">
        <v>1.3</v>
      </c>
      <c r="N40" s="96">
        <v>1.3</v>
      </c>
      <c r="O40" s="96">
        <v>1.3</v>
      </c>
      <c r="P40" s="96">
        <v>1.3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6"/>
      <c r="D41" s="51"/>
      <c r="E41" s="40"/>
      <c r="F41" s="29"/>
      <c r="G41" s="60" t="s">
        <v>45</v>
      </c>
      <c r="H41" s="148">
        <v>12</v>
      </c>
      <c r="I41" s="97">
        <f aca="true" t="shared" si="2" ref="I41:L43">I42</f>
        <v>0</v>
      </c>
      <c r="J41" s="98">
        <f t="shared" si="2"/>
        <v>0</v>
      </c>
      <c r="K41" s="97">
        <f t="shared" si="2"/>
        <v>0</v>
      </c>
      <c r="L41" s="97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7"/>
      <c r="E42" s="26"/>
      <c r="F42" s="35"/>
      <c r="G42" s="43" t="s">
        <v>45</v>
      </c>
      <c r="H42" s="147">
        <v>13</v>
      </c>
      <c r="I42" s="105">
        <f t="shared" si="2"/>
        <v>0</v>
      </c>
      <c r="J42" s="107">
        <f t="shared" si="2"/>
        <v>0</v>
      </c>
      <c r="K42" s="105">
        <f t="shared" si="2"/>
        <v>0</v>
      </c>
      <c r="L42" s="107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7">
        <v>1</v>
      </c>
      <c r="E43" s="26"/>
      <c r="F43" s="35"/>
      <c r="G43" s="41" t="s">
        <v>45</v>
      </c>
      <c r="H43" s="149">
        <v>14</v>
      </c>
      <c r="I43" s="105">
        <f t="shared" si="2"/>
        <v>0</v>
      </c>
      <c r="J43" s="107">
        <f t="shared" si="2"/>
        <v>0</v>
      </c>
      <c r="K43" s="117">
        <f t="shared" si="2"/>
        <v>0</v>
      </c>
      <c r="L43" s="117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4">
        <v>1</v>
      </c>
      <c r="D44" s="49">
        <v>1</v>
      </c>
      <c r="E44" s="38">
        <v>1</v>
      </c>
      <c r="F44" s="57"/>
      <c r="G44" s="44" t="s">
        <v>45</v>
      </c>
      <c r="H44" s="150">
        <v>15</v>
      </c>
      <c r="I44" s="118">
        <f>SUM(I45:I63)-I54</f>
        <v>0</v>
      </c>
      <c r="J44" s="119">
        <f>SUM(J45:J63)-J54</f>
        <v>0</v>
      </c>
      <c r="K44" s="119">
        <f>SUM(K45:K63)-K54</f>
        <v>0</v>
      </c>
      <c r="L44" s="120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8">
        <v>1</v>
      </c>
      <c r="E45" s="37">
        <v>1</v>
      </c>
      <c r="F45" s="32">
        <v>1</v>
      </c>
      <c r="G45" s="42" t="s">
        <v>15</v>
      </c>
      <c r="H45" s="149">
        <v>16</v>
      </c>
      <c r="I45" s="95"/>
      <c r="J45" s="95"/>
      <c r="K45" s="95"/>
      <c r="L45" s="9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8">
        <v>1</v>
      </c>
      <c r="E46" s="37">
        <v>1</v>
      </c>
      <c r="F46" s="31">
        <v>2</v>
      </c>
      <c r="G46" s="42" t="s">
        <v>16</v>
      </c>
      <c r="H46" s="147">
        <v>17</v>
      </c>
      <c r="I46" s="95"/>
      <c r="J46" s="95"/>
      <c r="K46" s="95"/>
      <c r="L46" s="9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8">
        <v>1</v>
      </c>
      <c r="E47" s="37">
        <v>1</v>
      </c>
      <c r="F47" s="31">
        <v>5</v>
      </c>
      <c r="G47" s="42" t="s">
        <v>17</v>
      </c>
      <c r="H47" s="149">
        <v>18</v>
      </c>
      <c r="I47" s="95"/>
      <c r="J47" s="95"/>
      <c r="K47" s="95"/>
      <c r="L47" s="9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8">
        <v>1</v>
      </c>
      <c r="E48" s="37">
        <v>1</v>
      </c>
      <c r="F48" s="31">
        <v>6</v>
      </c>
      <c r="G48" s="42" t="s">
        <v>18</v>
      </c>
      <c r="H48" s="147">
        <v>19</v>
      </c>
      <c r="I48" s="95"/>
      <c r="J48" s="95"/>
      <c r="K48" s="95"/>
      <c r="L48" s="9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4">
        <v>2</v>
      </c>
      <c r="B49" s="76">
        <v>2</v>
      </c>
      <c r="C49" s="74">
        <v>1</v>
      </c>
      <c r="D49" s="75">
        <v>1</v>
      </c>
      <c r="E49" s="76">
        <v>1</v>
      </c>
      <c r="F49" s="68">
        <v>7</v>
      </c>
      <c r="G49" s="74" t="s">
        <v>46</v>
      </c>
      <c r="H49" s="148">
        <v>20</v>
      </c>
      <c r="I49" s="95"/>
      <c r="J49" s="95"/>
      <c r="K49" s="95"/>
      <c r="L49" s="9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8">
        <v>1</v>
      </c>
      <c r="E50" s="37">
        <v>1</v>
      </c>
      <c r="F50" s="31">
        <v>8</v>
      </c>
      <c r="G50" s="42" t="s">
        <v>19</v>
      </c>
      <c r="H50" s="147">
        <v>21</v>
      </c>
      <c r="I50" s="95"/>
      <c r="J50" s="95"/>
      <c r="K50" s="95"/>
      <c r="L50" s="9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8">
        <v>1</v>
      </c>
      <c r="E51" s="37">
        <v>1</v>
      </c>
      <c r="F51" s="31">
        <v>9</v>
      </c>
      <c r="G51" s="42" t="s">
        <v>47</v>
      </c>
      <c r="H51" s="149">
        <v>22</v>
      </c>
      <c r="I51" s="95"/>
      <c r="J51" s="95"/>
      <c r="K51" s="95"/>
      <c r="L51" s="9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4">
        <v>2</v>
      </c>
      <c r="B52" s="76">
        <v>2</v>
      </c>
      <c r="C52" s="74">
        <v>1</v>
      </c>
      <c r="D52" s="75">
        <v>1</v>
      </c>
      <c r="E52" s="76">
        <v>1</v>
      </c>
      <c r="F52" s="68">
        <v>10</v>
      </c>
      <c r="G52" s="74" t="s">
        <v>20</v>
      </c>
      <c r="H52" s="151">
        <v>23</v>
      </c>
      <c r="I52" s="95"/>
      <c r="J52" s="95"/>
      <c r="K52" s="95"/>
      <c r="L52" s="9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8">
        <v>1</v>
      </c>
      <c r="E53" s="37">
        <v>1</v>
      </c>
      <c r="F53" s="31">
        <v>11</v>
      </c>
      <c r="G53" s="42" t="s">
        <v>48</v>
      </c>
      <c r="H53" s="149">
        <v>24</v>
      </c>
      <c r="I53" s="96"/>
      <c r="J53" s="95"/>
      <c r="K53" s="95"/>
      <c r="L53" s="9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22">
        <v>1</v>
      </c>
      <c r="B54" s="223"/>
      <c r="C54" s="223"/>
      <c r="D54" s="223"/>
      <c r="E54" s="223"/>
      <c r="F54" s="224"/>
      <c r="G54" s="164">
        <v>2</v>
      </c>
      <c r="H54" s="165">
        <v>3</v>
      </c>
      <c r="I54" s="166">
        <v>4</v>
      </c>
      <c r="J54" s="167">
        <v>5</v>
      </c>
      <c r="K54" s="168">
        <v>6</v>
      </c>
      <c r="L54" s="16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3">
        <v>2</v>
      </c>
      <c r="C55" s="63">
        <v>1</v>
      </c>
      <c r="D55" s="63">
        <v>1</v>
      </c>
      <c r="E55" s="63">
        <v>1</v>
      </c>
      <c r="F55" s="69">
        <v>12</v>
      </c>
      <c r="G55" s="63" t="s">
        <v>21</v>
      </c>
      <c r="H55" s="152">
        <v>25</v>
      </c>
      <c r="I55" s="100"/>
      <c r="J55" s="95"/>
      <c r="K55" s="95"/>
      <c r="L55" s="9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22</v>
      </c>
      <c r="H56" s="147">
        <v>26</v>
      </c>
      <c r="I56" s="96"/>
      <c r="J56" s="95"/>
      <c r="K56" s="95"/>
      <c r="L56" s="9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23</v>
      </c>
      <c r="H57" s="152">
        <v>27</v>
      </c>
      <c r="I57" s="96"/>
      <c r="J57" s="95"/>
      <c r="K57" s="95"/>
      <c r="L57" s="9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24</v>
      </c>
      <c r="H58" s="147">
        <v>28</v>
      </c>
      <c r="I58" s="96"/>
      <c r="J58" s="95"/>
      <c r="K58" s="95"/>
      <c r="L58" s="9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49</v>
      </c>
      <c r="H59" s="152">
        <v>29</v>
      </c>
      <c r="I59" s="96"/>
      <c r="J59" s="95"/>
      <c r="K59" s="95"/>
      <c r="L59" s="9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91</v>
      </c>
      <c r="H60" s="147">
        <v>30</v>
      </c>
      <c r="I60" s="96"/>
      <c r="J60" s="95"/>
      <c r="K60" s="95"/>
      <c r="L60" s="9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25</v>
      </c>
      <c r="H61" s="152">
        <v>31</v>
      </c>
      <c r="I61" s="96"/>
      <c r="J61" s="95"/>
      <c r="K61" s="95"/>
      <c r="L61" s="9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87</v>
      </c>
      <c r="H62" s="147">
        <v>32</v>
      </c>
      <c r="I62" s="96"/>
      <c r="J62" s="95"/>
      <c r="K62" s="95"/>
      <c r="L62" s="9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26</v>
      </c>
      <c r="H63" s="152">
        <v>33</v>
      </c>
      <c r="I63" s="96"/>
      <c r="J63" s="95"/>
      <c r="K63" s="95"/>
      <c r="L63" s="9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225">
        <v>1</v>
      </c>
      <c r="B64" s="223"/>
      <c r="C64" s="223"/>
      <c r="D64" s="223"/>
      <c r="E64" s="223"/>
      <c r="F64" s="224"/>
      <c r="G64" s="172">
        <v>2</v>
      </c>
      <c r="H64" s="172">
        <v>3</v>
      </c>
      <c r="I64" s="171">
        <v>4</v>
      </c>
      <c r="J64" s="170">
        <v>5</v>
      </c>
      <c r="K64" s="171">
        <v>6</v>
      </c>
      <c r="L64" s="169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5"/>
      <c r="E65" s="45"/>
      <c r="F65" s="56"/>
      <c r="G65" s="50" t="s">
        <v>50</v>
      </c>
      <c r="H65" s="154">
        <v>100</v>
      </c>
      <c r="I65" s="107">
        <f>SUM(I66+I71+I76)</f>
        <v>0</v>
      </c>
      <c r="J65" s="106">
        <f>SUM(J66+J71+J76)</f>
        <v>0</v>
      </c>
      <c r="K65" s="107">
        <f>SUM(K66+K71+K76)</f>
        <v>0</v>
      </c>
      <c r="L65" s="105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5.5">
      <c r="A66" s="27">
        <v>2</v>
      </c>
      <c r="B66" s="26">
        <v>7</v>
      </c>
      <c r="C66" s="26">
        <v>1</v>
      </c>
      <c r="D66" s="41"/>
      <c r="E66" s="41"/>
      <c r="F66" s="35"/>
      <c r="G66" s="174" t="s">
        <v>51</v>
      </c>
      <c r="H66" s="154">
        <v>101</v>
      </c>
      <c r="I66" s="107">
        <f aca="true" t="shared" si="3" ref="I66:L67">I67</f>
        <v>0</v>
      </c>
      <c r="J66" s="106">
        <f t="shared" si="3"/>
        <v>0</v>
      </c>
      <c r="K66" s="107">
        <f t="shared" si="3"/>
        <v>0</v>
      </c>
      <c r="L66" s="105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7" t="s">
        <v>51</v>
      </c>
      <c r="H67" s="154">
        <v>102</v>
      </c>
      <c r="I67" s="107">
        <f t="shared" si="3"/>
        <v>0</v>
      </c>
      <c r="J67" s="106">
        <f t="shared" si="3"/>
        <v>0</v>
      </c>
      <c r="K67" s="107">
        <f t="shared" si="3"/>
        <v>0</v>
      </c>
      <c r="L67" s="105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7" t="s">
        <v>51</v>
      </c>
      <c r="H68" s="154">
        <v>103</v>
      </c>
      <c r="I68" s="107">
        <f>SUM(I69:I70)</f>
        <v>0</v>
      </c>
      <c r="J68" s="106">
        <f>SUM(J69:J70)</f>
        <v>0</v>
      </c>
      <c r="K68" s="107">
        <f>SUM(K69:K70)</f>
        <v>0</v>
      </c>
      <c r="L68" s="105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2">
        <v>2</v>
      </c>
      <c r="B69" s="40">
        <v>7</v>
      </c>
      <c r="C69" s="52">
        <v>1</v>
      </c>
      <c r="D69" s="26">
        <v>1</v>
      </c>
      <c r="E69" s="46">
        <v>1</v>
      </c>
      <c r="F69" s="29">
        <v>1</v>
      </c>
      <c r="G69" s="51" t="s">
        <v>52</v>
      </c>
      <c r="H69" s="154">
        <v>104</v>
      </c>
      <c r="I69" s="94"/>
      <c r="J69" s="94"/>
      <c r="K69" s="94"/>
      <c r="L69" s="9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7" t="s">
        <v>53</v>
      </c>
      <c r="H70" s="154">
        <v>105</v>
      </c>
      <c r="I70" s="110"/>
      <c r="J70" s="95"/>
      <c r="K70" s="95"/>
      <c r="L70" s="9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4"/>
      <c r="F71" s="57"/>
      <c r="G71" s="175" t="s">
        <v>27</v>
      </c>
      <c r="H71" s="154">
        <v>106</v>
      </c>
      <c r="I71" s="122">
        <f aca="true" t="shared" si="4" ref="I71:L72">I72</f>
        <v>0</v>
      </c>
      <c r="J71" s="121">
        <f t="shared" si="4"/>
        <v>0</v>
      </c>
      <c r="K71" s="122">
        <f t="shared" si="4"/>
        <v>0</v>
      </c>
      <c r="L71" s="117">
        <f t="shared" si="4"/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7" t="s">
        <v>27</v>
      </c>
      <c r="H72" s="154">
        <v>107</v>
      </c>
      <c r="I72" s="107">
        <f t="shared" si="4"/>
        <v>0</v>
      </c>
      <c r="J72" s="106">
        <f t="shared" si="4"/>
        <v>0</v>
      </c>
      <c r="K72" s="107">
        <f t="shared" si="4"/>
        <v>0</v>
      </c>
      <c r="L72" s="105">
        <f t="shared" si="4"/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7" t="s">
        <v>27</v>
      </c>
      <c r="H73" s="154">
        <v>108</v>
      </c>
      <c r="I73" s="107">
        <f>SUM(I74:I75)</f>
        <v>0</v>
      </c>
      <c r="J73" s="106">
        <f>SUM(J74:J75)</f>
        <v>0</v>
      </c>
      <c r="K73" s="107">
        <f>SUM(K74:K75)</f>
        <v>0</v>
      </c>
      <c r="L73" s="105">
        <f>SUM(L74:L75)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7" t="s">
        <v>54</v>
      </c>
      <c r="H74" s="154">
        <v>109</v>
      </c>
      <c r="I74" s="110"/>
      <c r="J74" s="95"/>
      <c r="K74" s="95"/>
      <c r="L74" s="9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7" t="s">
        <v>55</v>
      </c>
      <c r="H75" s="154">
        <v>110</v>
      </c>
      <c r="I75" s="95"/>
      <c r="J75" s="95"/>
      <c r="K75" s="95"/>
      <c r="L75" s="9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74" t="s">
        <v>56</v>
      </c>
      <c r="H76" s="154">
        <v>111</v>
      </c>
      <c r="I76" s="107">
        <f aca="true" t="shared" si="5" ref="I76:L77">I77</f>
        <v>0</v>
      </c>
      <c r="J76" s="106">
        <f t="shared" si="5"/>
        <v>0</v>
      </c>
      <c r="K76" s="107">
        <f t="shared" si="5"/>
        <v>0</v>
      </c>
      <c r="L76" s="105">
        <f t="shared" si="5"/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3">
        <v>7</v>
      </c>
      <c r="C77" s="61">
        <v>3</v>
      </c>
      <c r="D77" s="53">
        <v>1</v>
      </c>
      <c r="E77" s="54"/>
      <c r="F77" s="58"/>
      <c r="G77" s="55" t="s">
        <v>56</v>
      </c>
      <c r="H77" s="154">
        <v>112</v>
      </c>
      <c r="I77" s="120">
        <f t="shared" si="5"/>
        <v>0</v>
      </c>
      <c r="J77" s="119">
        <f t="shared" si="5"/>
        <v>0</v>
      </c>
      <c r="K77" s="120">
        <f t="shared" si="5"/>
        <v>0</v>
      </c>
      <c r="L77" s="118">
        <f t="shared" si="5"/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7" t="s">
        <v>56</v>
      </c>
      <c r="H78" s="154">
        <v>113</v>
      </c>
      <c r="I78" s="107">
        <f>SUM(I79:I80)</f>
        <v>0</v>
      </c>
      <c r="J78" s="106">
        <f>SUM(J79:J80)</f>
        <v>0</v>
      </c>
      <c r="K78" s="107">
        <f>SUM(K79:K80)</f>
        <v>0</v>
      </c>
      <c r="L78" s="105">
        <f>SUM(L79:L80)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2">
        <v>2</v>
      </c>
      <c r="B79" s="40">
        <v>7</v>
      </c>
      <c r="C79" s="52">
        <v>3</v>
      </c>
      <c r="D79" s="40">
        <v>1</v>
      </c>
      <c r="E79" s="46">
        <v>1</v>
      </c>
      <c r="F79" s="29">
        <v>1</v>
      </c>
      <c r="G79" s="51" t="s">
        <v>57</v>
      </c>
      <c r="H79" s="154">
        <v>114</v>
      </c>
      <c r="I79" s="111"/>
      <c r="J79" s="94"/>
      <c r="K79" s="94"/>
      <c r="L79" s="9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7" t="s">
        <v>58</v>
      </c>
      <c r="H80" s="154">
        <v>115</v>
      </c>
      <c r="I80" s="95"/>
      <c r="J80" s="95"/>
      <c r="K80" s="95"/>
      <c r="L80" s="9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58.5" customHeight="1">
      <c r="A81" s="65">
        <v>3</v>
      </c>
      <c r="B81" s="64"/>
      <c r="C81" s="65"/>
      <c r="D81" s="72"/>
      <c r="E81" s="72"/>
      <c r="F81" s="70"/>
      <c r="G81" s="115" t="s">
        <v>28</v>
      </c>
      <c r="H81" s="155">
        <v>141</v>
      </c>
      <c r="I81" s="90">
        <f>I82</f>
        <v>0</v>
      </c>
      <c r="J81" s="90">
        <f>J82</f>
        <v>0</v>
      </c>
      <c r="K81" s="90">
        <f>K82</f>
        <v>0</v>
      </c>
      <c r="L81" s="90">
        <f>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4.5" customHeight="1">
      <c r="A82" s="36">
        <v>3</v>
      </c>
      <c r="B82" s="39">
        <v>1</v>
      </c>
      <c r="C82" s="62"/>
      <c r="D82" s="60"/>
      <c r="E82" s="60"/>
      <c r="F82" s="59"/>
      <c r="G82" s="116" t="s">
        <v>29</v>
      </c>
      <c r="H82" s="156">
        <v>142</v>
      </c>
      <c r="I82" s="105">
        <f>SUM(I83+I104+I112+I123+I127)</f>
        <v>0</v>
      </c>
      <c r="J82" s="101">
        <f>SUM(J83+J104+J112+J123+J127)</f>
        <v>0</v>
      </c>
      <c r="K82" s="101">
        <f>SUM(K83+K104+K112+K123+K127)</f>
        <v>0</v>
      </c>
      <c r="L82" s="101">
        <f>SUM(L83+L104+L112+L123+L127)</f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0.75" customHeight="1">
      <c r="A83" s="40">
        <v>3</v>
      </c>
      <c r="B83" s="51">
        <v>1</v>
      </c>
      <c r="C83" s="40">
        <v>1</v>
      </c>
      <c r="D83" s="46"/>
      <c r="E83" s="46"/>
      <c r="F83" s="67"/>
      <c r="G83" s="176" t="s">
        <v>30</v>
      </c>
      <c r="H83" s="155">
        <v>143</v>
      </c>
      <c r="I83" s="101">
        <f>SUM(I84+I87+I92+I96+I101)</f>
        <v>0</v>
      </c>
      <c r="J83" s="106">
        <f>SUM(J84+J87+J92+J96+J101)</f>
        <v>0</v>
      </c>
      <c r="K83" s="107">
        <f>SUM(K84+K87+K92+K96+K101)</f>
        <v>0</v>
      </c>
      <c r="L83" s="105">
        <f>SUM(L84+L87+L92+L96+L101)</f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>
      <c r="A84" s="26">
        <v>3</v>
      </c>
      <c r="B84" s="47">
        <v>1</v>
      </c>
      <c r="C84" s="26">
        <v>1</v>
      </c>
      <c r="D84" s="41">
        <v>1</v>
      </c>
      <c r="E84" s="41"/>
      <c r="F84" s="71"/>
      <c r="G84" s="26" t="s">
        <v>31</v>
      </c>
      <c r="H84" s="156">
        <v>144</v>
      </c>
      <c r="I84" s="105">
        <f aca="true" t="shared" si="6" ref="I84:L85">I85</f>
        <v>0</v>
      </c>
      <c r="J84" s="102">
        <f t="shared" si="6"/>
        <v>0</v>
      </c>
      <c r="K84" s="103">
        <f t="shared" si="6"/>
        <v>0</v>
      </c>
      <c r="L84" s="101">
        <f t="shared" si="6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3</v>
      </c>
      <c r="B85" s="47">
        <v>1</v>
      </c>
      <c r="C85" s="26">
        <v>1</v>
      </c>
      <c r="D85" s="41">
        <v>1</v>
      </c>
      <c r="E85" s="41">
        <v>1</v>
      </c>
      <c r="F85" s="25"/>
      <c r="G85" s="47" t="s">
        <v>31</v>
      </c>
      <c r="H85" s="155">
        <v>145</v>
      </c>
      <c r="I85" s="101">
        <f t="shared" si="6"/>
        <v>0</v>
      </c>
      <c r="J85" s="105">
        <f t="shared" si="6"/>
        <v>0</v>
      </c>
      <c r="K85" s="105">
        <f t="shared" si="6"/>
        <v>0</v>
      </c>
      <c r="L85" s="105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 customHeight="1">
      <c r="A86" s="26">
        <v>3</v>
      </c>
      <c r="B86" s="47">
        <v>1</v>
      </c>
      <c r="C86" s="26">
        <v>1</v>
      </c>
      <c r="D86" s="41">
        <v>1</v>
      </c>
      <c r="E86" s="41">
        <v>1</v>
      </c>
      <c r="F86" s="25">
        <v>1</v>
      </c>
      <c r="G86" s="47" t="s">
        <v>31</v>
      </c>
      <c r="H86" s="156">
        <v>146</v>
      </c>
      <c r="I86" s="99"/>
      <c r="J86" s="96"/>
      <c r="K86" s="96"/>
      <c r="L86" s="9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40">
        <v>3</v>
      </c>
      <c r="B87" s="46">
        <v>1</v>
      </c>
      <c r="C87" s="46">
        <v>1</v>
      </c>
      <c r="D87" s="46">
        <v>2</v>
      </c>
      <c r="E87" s="46"/>
      <c r="F87" s="29"/>
      <c r="G87" s="51" t="s">
        <v>59</v>
      </c>
      <c r="H87" s="155">
        <v>147</v>
      </c>
      <c r="I87" s="101">
        <f>I88</f>
        <v>0</v>
      </c>
      <c r="J87" s="102">
        <f>J88</f>
        <v>0</v>
      </c>
      <c r="K87" s="103">
        <f>K88</f>
        <v>0</v>
      </c>
      <c r="L87" s="101">
        <f>L88</f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1</v>
      </c>
      <c r="D88" s="41">
        <v>2</v>
      </c>
      <c r="E88" s="41">
        <v>1</v>
      </c>
      <c r="F88" s="35"/>
      <c r="G88" s="47" t="s">
        <v>59</v>
      </c>
      <c r="H88" s="156">
        <v>148</v>
      </c>
      <c r="I88" s="105">
        <f>SUM(I89:I91)</f>
        <v>0</v>
      </c>
      <c r="J88" s="106">
        <f>SUM(J89:J91)</f>
        <v>0</v>
      </c>
      <c r="K88" s="107">
        <f>SUM(K89:K91)</f>
        <v>0</v>
      </c>
      <c r="L88" s="105">
        <f>SUM(L89:L91)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 customHeight="1">
      <c r="A89" s="40">
        <v>3</v>
      </c>
      <c r="B89" s="46">
        <v>1</v>
      </c>
      <c r="C89" s="46">
        <v>1</v>
      </c>
      <c r="D89" s="46">
        <v>2</v>
      </c>
      <c r="E89" s="46">
        <v>1</v>
      </c>
      <c r="F89" s="29">
        <v>1</v>
      </c>
      <c r="G89" s="51" t="s">
        <v>32</v>
      </c>
      <c r="H89" s="155">
        <v>149</v>
      </c>
      <c r="I89" s="104"/>
      <c r="J89" s="93"/>
      <c r="K89" s="93"/>
      <c r="L89" s="10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>
      <c r="A90" s="26">
        <v>3</v>
      </c>
      <c r="B90" s="41">
        <v>1</v>
      </c>
      <c r="C90" s="41">
        <v>1</v>
      </c>
      <c r="D90" s="41">
        <v>2</v>
      </c>
      <c r="E90" s="41">
        <v>1</v>
      </c>
      <c r="F90" s="35">
        <v>2</v>
      </c>
      <c r="G90" s="47" t="s">
        <v>33</v>
      </c>
      <c r="H90" s="156">
        <v>150</v>
      </c>
      <c r="I90" s="99"/>
      <c r="J90" s="96"/>
      <c r="K90" s="96"/>
      <c r="L90" s="9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40">
        <v>3</v>
      </c>
      <c r="B91" s="46">
        <v>1</v>
      </c>
      <c r="C91" s="46">
        <v>1</v>
      </c>
      <c r="D91" s="46">
        <v>2</v>
      </c>
      <c r="E91" s="46">
        <v>1</v>
      </c>
      <c r="F91" s="29">
        <v>3</v>
      </c>
      <c r="G91" s="51" t="s">
        <v>60</v>
      </c>
      <c r="H91" s="155">
        <v>151</v>
      </c>
      <c r="I91" s="104"/>
      <c r="J91" s="93"/>
      <c r="K91" s="93"/>
      <c r="L91" s="10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26">
        <v>3</v>
      </c>
      <c r="B92" s="41">
        <v>1</v>
      </c>
      <c r="C92" s="41">
        <v>1</v>
      </c>
      <c r="D92" s="41">
        <v>3</v>
      </c>
      <c r="E92" s="41"/>
      <c r="F92" s="35"/>
      <c r="G92" s="47" t="s">
        <v>61</v>
      </c>
      <c r="H92" s="156">
        <v>152</v>
      </c>
      <c r="I92" s="105">
        <f>I93</f>
        <v>0</v>
      </c>
      <c r="J92" s="106">
        <f>J93</f>
        <v>0</v>
      </c>
      <c r="K92" s="107">
        <f>K93</f>
        <v>0</v>
      </c>
      <c r="L92" s="105">
        <f>L93</f>
        <v>0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6">
        <v>3</v>
      </c>
      <c r="B93" s="41">
        <v>1</v>
      </c>
      <c r="C93" s="41">
        <v>1</v>
      </c>
      <c r="D93" s="41">
        <v>3</v>
      </c>
      <c r="E93" s="41">
        <v>1</v>
      </c>
      <c r="F93" s="35"/>
      <c r="G93" s="47" t="s">
        <v>61</v>
      </c>
      <c r="H93" s="155">
        <v>153</v>
      </c>
      <c r="I93" s="105">
        <f>SUM(I94:I95)</f>
        <v>0</v>
      </c>
      <c r="J93" s="106">
        <f>SUM(J94:J95)</f>
        <v>0</v>
      </c>
      <c r="K93" s="107">
        <f>SUM(K94:K95)</f>
        <v>0</v>
      </c>
      <c r="L93" s="105">
        <f>SUM(L94:L95)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26">
        <v>3</v>
      </c>
      <c r="B94" s="41">
        <v>1</v>
      </c>
      <c r="C94" s="41">
        <v>1</v>
      </c>
      <c r="D94" s="41">
        <v>3</v>
      </c>
      <c r="E94" s="41">
        <v>1</v>
      </c>
      <c r="F94" s="35">
        <v>1</v>
      </c>
      <c r="G94" s="47" t="s">
        <v>34</v>
      </c>
      <c r="H94" s="156">
        <v>154</v>
      </c>
      <c r="I94" s="99"/>
      <c r="J94" s="96"/>
      <c r="K94" s="96"/>
      <c r="L94" s="109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26">
        <v>3</v>
      </c>
      <c r="B95" s="41">
        <v>1</v>
      </c>
      <c r="C95" s="41">
        <v>1</v>
      </c>
      <c r="D95" s="41">
        <v>3</v>
      </c>
      <c r="E95" s="41">
        <v>1</v>
      </c>
      <c r="F95" s="35">
        <v>2</v>
      </c>
      <c r="G95" s="47" t="s">
        <v>62</v>
      </c>
      <c r="H95" s="155">
        <v>155</v>
      </c>
      <c r="I95" s="104"/>
      <c r="J95" s="96"/>
      <c r="K95" s="96"/>
      <c r="L95" s="9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38">
        <v>3</v>
      </c>
      <c r="B96" s="44">
        <v>1</v>
      </c>
      <c r="C96" s="44">
        <v>1</v>
      </c>
      <c r="D96" s="44">
        <v>4</v>
      </c>
      <c r="E96" s="44"/>
      <c r="F96" s="57"/>
      <c r="G96" s="49" t="s">
        <v>35</v>
      </c>
      <c r="H96" s="156">
        <v>156</v>
      </c>
      <c r="I96" s="105">
        <f>I97</f>
        <v>0</v>
      </c>
      <c r="J96" s="121">
        <f>J97</f>
        <v>0</v>
      </c>
      <c r="K96" s="122">
        <f>K97</f>
        <v>0</v>
      </c>
      <c r="L96" s="117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.5" customHeight="1">
      <c r="A97" s="26">
        <v>3</v>
      </c>
      <c r="B97" s="41">
        <v>1</v>
      </c>
      <c r="C97" s="41">
        <v>1</v>
      </c>
      <c r="D97" s="41">
        <v>4</v>
      </c>
      <c r="E97" s="41">
        <v>1</v>
      </c>
      <c r="F97" s="35"/>
      <c r="G97" s="47" t="s">
        <v>35</v>
      </c>
      <c r="H97" s="155">
        <v>157</v>
      </c>
      <c r="I97" s="101">
        <f>SUM(I98:I100)</f>
        <v>0</v>
      </c>
      <c r="J97" s="106">
        <f>SUM(J98:J100)</f>
        <v>0</v>
      </c>
      <c r="K97" s="107">
        <f>SUM(K98:K100)</f>
        <v>0</v>
      </c>
      <c r="L97" s="105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26">
        <v>3</v>
      </c>
      <c r="B98" s="41">
        <v>1</v>
      </c>
      <c r="C98" s="41">
        <v>1</v>
      </c>
      <c r="D98" s="41">
        <v>4</v>
      </c>
      <c r="E98" s="41">
        <v>1</v>
      </c>
      <c r="F98" s="35">
        <v>1</v>
      </c>
      <c r="G98" s="47" t="s">
        <v>36</v>
      </c>
      <c r="H98" s="156">
        <v>158</v>
      </c>
      <c r="I98" s="99"/>
      <c r="J98" s="96"/>
      <c r="K98" s="96"/>
      <c r="L98" s="10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40">
        <v>3</v>
      </c>
      <c r="B99" s="46">
        <v>1</v>
      </c>
      <c r="C99" s="46">
        <v>1</v>
      </c>
      <c r="D99" s="46">
        <v>4</v>
      </c>
      <c r="E99" s="46">
        <v>1</v>
      </c>
      <c r="F99" s="29">
        <v>2</v>
      </c>
      <c r="G99" s="51" t="s">
        <v>37</v>
      </c>
      <c r="H99" s="155">
        <v>159</v>
      </c>
      <c r="I99" s="104"/>
      <c r="J99" s="93"/>
      <c r="K99" s="93"/>
      <c r="L99" s="9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6">
        <v>3</v>
      </c>
      <c r="B100" s="54">
        <v>1</v>
      </c>
      <c r="C100" s="54">
        <v>1</v>
      </c>
      <c r="D100" s="54">
        <v>4</v>
      </c>
      <c r="E100" s="54">
        <v>1</v>
      </c>
      <c r="F100" s="58">
        <v>3</v>
      </c>
      <c r="G100" s="54" t="s">
        <v>38</v>
      </c>
      <c r="H100" s="156">
        <v>160</v>
      </c>
      <c r="I100" s="108"/>
      <c r="J100" s="109"/>
      <c r="K100" s="109"/>
      <c r="L100" s="109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>
      <c r="A101" s="26">
        <v>3</v>
      </c>
      <c r="B101" s="41">
        <v>1</v>
      </c>
      <c r="C101" s="41">
        <v>1</v>
      </c>
      <c r="D101" s="41">
        <v>5</v>
      </c>
      <c r="E101" s="41"/>
      <c r="F101" s="35"/>
      <c r="G101" s="47" t="s">
        <v>63</v>
      </c>
      <c r="H101" s="155">
        <v>161</v>
      </c>
      <c r="I101" s="105">
        <f aca="true" t="shared" si="7" ref="I101:L102">I102</f>
        <v>0</v>
      </c>
      <c r="J101" s="106">
        <f t="shared" si="7"/>
        <v>0</v>
      </c>
      <c r="K101" s="107">
        <f t="shared" si="7"/>
        <v>0</v>
      </c>
      <c r="L101" s="105">
        <f t="shared" si="7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7.25" customHeight="1">
      <c r="A102" s="38">
        <v>3</v>
      </c>
      <c r="B102" s="44">
        <v>1</v>
      </c>
      <c r="C102" s="44">
        <v>1</v>
      </c>
      <c r="D102" s="44">
        <v>5</v>
      </c>
      <c r="E102" s="44">
        <v>1</v>
      </c>
      <c r="F102" s="57"/>
      <c r="G102" s="49" t="s">
        <v>63</v>
      </c>
      <c r="H102" s="156">
        <v>162</v>
      </c>
      <c r="I102" s="107">
        <f t="shared" si="7"/>
        <v>0</v>
      </c>
      <c r="J102" s="107">
        <f t="shared" si="7"/>
        <v>0</v>
      </c>
      <c r="K102" s="107">
        <f t="shared" si="7"/>
        <v>0</v>
      </c>
      <c r="L102" s="107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.5" customHeight="1">
      <c r="A103" s="37">
        <v>3</v>
      </c>
      <c r="B103" s="42">
        <v>1</v>
      </c>
      <c r="C103" s="42">
        <v>1</v>
      </c>
      <c r="D103" s="42">
        <v>5</v>
      </c>
      <c r="E103" s="42">
        <v>1</v>
      </c>
      <c r="F103" s="31">
        <v>1</v>
      </c>
      <c r="G103" s="48" t="s">
        <v>63</v>
      </c>
      <c r="H103" s="155">
        <v>163</v>
      </c>
      <c r="I103" s="93"/>
      <c r="J103" s="96"/>
      <c r="K103" s="96"/>
      <c r="L103" s="9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9.25" customHeight="1">
      <c r="A104" s="38">
        <v>3</v>
      </c>
      <c r="B104" s="44">
        <v>1</v>
      </c>
      <c r="C104" s="44">
        <v>2</v>
      </c>
      <c r="D104" s="44"/>
      <c r="E104" s="44"/>
      <c r="F104" s="57"/>
      <c r="G104" s="175" t="s">
        <v>103</v>
      </c>
      <c r="H104" s="156">
        <v>164</v>
      </c>
      <c r="I104" s="105">
        <f aca="true" t="shared" si="8" ref="I104:L105">I105</f>
        <v>0</v>
      </c>
      <c r="J104" s="121">
        <f t="shared" si="8"/>
        <v>0</v>
      </c>
      <c r="K104" s="122">
        <f t="shared" si="8"/>
        <v>0</v>
      </c>
      <c r="L104" s="117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26">
        <v>3</v>
      </c>
      <c r="B105" s="41">
        <v>1</v>
      </c>
      <c r="C105" s="41">
        <v>2</v>
      </c>
      <c r="D105" s="41">
        <v>1</v>
      </c>
      <c r="E105" s="41"/>
      <c r="F105" s="35"/>
      <c r="G105" s="47" t="s">
        <v>39</v>
      </c>
      <c r="H105" s="155">
        <v>165</v>
      </c>
      <c r="I105" s="101">
        <f t="shared" si="8"/>
        <v>0</v>
      </c>
      <c r="J105" s="106">
        <f t="shared" si="8"/>
        <v>0</v>
      </c>
      <c r="K105" s="107">
        <f t="shared" si="8"/>
        <v>0</v>
      </c>
      <c r="L105" s="105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40">
        <v>3</v>
      </c>
      <c r="B106" s="46">
        <v>1</v>
      </c>
      <c r="C106" s="46">
        <v>2</v>
      </c>
      <c r="D106" s="46">
        <v>1</v>
      </c>
      <c r="E106" s="46">
        <v>1</v>
      </c>
      <c r="F106" s="29"/>
      <c r="G106" s="51" t="s">
        <v>39</v>
      </c>
      <c r="H106" s="156">
        <v>166</v>
      </c>
      <c r="I106" s="105">
        <f>SUM(I107:I111)</f>
        <v>0</v>
      </c>
      <c r="J106" s="102">
        <f>SUM(J107:J111)</f>
        <v>0</v>
      </c>
      <c r="K106" s="103">
        <f>SUM(K107:K111)</f>
        <v>0</v>
      </c>
      <c r="L106" s="101">
        <f>SUM(L107:L111)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8">
        <v>3</v>
      </c>
      <c r="B107" s="54">
        <v>1</v>
      </c>
      <c r="C107" s="54">
        <v>2</v>
      </c>
      <c r="D107" s="54">
        <v>1</v>
      </c>
      <c r="E107" s="54">
        <v>1</v>
      </c>
      <c r="F107" s="58">
        <v>1</v>
      </c>
      <c r="G107" s="55" t="s">
        <v>64</v>
      </c>
      <c r="H107" s="155">
        <v>167</v>
      </c>
      <c r="I107" s="93"/>
      <c r="J107" s="96"/>
      <c r="K107" s="96"/>
      <c r="L107" s="10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2" customHeight="1">
      <c r="A108" s="26">
        <v>3</v>
      </c>
      <c r="B108" s="41">
        <v>1</v>
      </c>
      <c r="C108" s="41">
        <v>2</v>
      </c>
      <c r="D108" s="41">
        <v>1</v>
      </c>
      <c r="E108" s="41">
        <v>1</v>
      </c>
      <c r="F108" s="35">
        <v>2</v>
      </c>
      <c r="G108" s="47" t="s">
        <v>11</v>
      </c>
      <c r="H108" s="156">
        <v>168</v>
      </c>
      <c r="I108" s="96"/>
      <c r="J108" s="96"/>
      <c r="K108" s="96"/>
      <c r="L108" s="9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25" customHeight="1">
      <c r="A109" s="26">
        <v>3</v>
      </c>
      <c r="B109" s="41">
        <v>1</v>
      </c>
      <c r="C109" s="41">
        <v>2</v>
      </c>
      <c r="D109" s="26">
        <v>1</v>
      </c>
      <c r="E109" s="41">
        <v>1</v>
      </c>
      <c r="F109" s="35">
        <v>3</v>
      </c>
      <c r="G109" s="47" t="s">
        <v>40</v>
      </c>
      <c r="H109" s="155">
        <v>169</v>
      </c>
      <c r="I109" s="96"/>
      <c r="J109" s="96"/>
      <c r="K109" s="96"/>
      <c r="L109" s="9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6">
        <v>3</v>
      </c>
      <c r="B110" s="41">
        <v>1</v>
      </c>
      <c r="C110" s="41">
        <v>2</v>
      </c>
      <c r="D110" s="26">
        <v>1</v>
      </c>
      <c r="E110" s="41">
        <v>1</v>
      </c>
      <c r="F110" s="35">
        <v>4</v>
      </c>
      <c r="G110" s="47" t="s">
        <v>65</v>
      </c>
      <c r="H110" s="156">
        <v>170</v>
      </c>
      <c r="I110" s="96"/>
      <c r="J110" s="96"/>
      <c r="K110" s="96"/>
      <c r="L110" s="9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 customHeight="1">
      <c r="A111" s="38">
        <v>3</v>
      </c>
      <c r="B111" s="54">
        <v>1</v>
      </c>
      <c r="C111" s="54">
        <v>2</v>
      </c>
      <c r="D111" s="53">
        <v>1</v>
      </c>
      <c r="E111" s="54">
        <v>1</v>
      </c>
      <c r="F111" s="58">
        <v>5</v>
      </c>
      <c r="G111" s="55" t="s">
        <v>66</v>
      </c>
      <c r="H111" s="155">
        <v>171</v>
      </c>
      <c r="I111" s="96"/>
      <c r="J111" s="96"/>
      <c r="K111" s="96"/>
      <c r="L111" s="10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7.25" customHeight="1">
      <c r="A112" s="26">
        <v>3</v>
      </c>
      <c r="B112" s="41">
        <v>1</v>
      </c>
      <c r="C112" s="41">
        <v>3</v>
      </c>
      <c r="D112" s="26"/>
      <c r="E112" s="41"/>
      <c r="F112" s="35"/>
      <c r="G112" s="174" t="s">
        <v>67</v>
      </c>
      <c r="H112" s="156">
        <v>172</v>
      </c>
      <c r="I112" s="105">
        <f>SUM(I113+I117)</f>
        <v>0</v>
      </c>
      <c r="J112" s="106">
        <f>SUM(J113+J117)</f>
        <v>0</v>
      </c>
      <c r="K112" s="107">
        <f>SUM(K113+K117)</f>
        <v>0</v>
      </c>
      <c r="L112" s="105">
        <f>SUM(L113+L117)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>
      <c r="A113" s="40">
        <v>3</v>
      </c>
      <c r="B113" s="46">
        <v>1</v>
      </c>
      <c r="C113" s="46">
        <v>3</v>
      </c>
      <c r="D113" s="40">
        <v>1</v>
      </c>
      <c r="E113" s="26"/>
      <c r="F113" s="29"/>
      <c r="G113" s="51" t="s">
        <v>73</v>
      </c>
      <c r="H113" s="155">
        <v>173</v>
      </c>
      <c r="I113" s="101">
        <f>I114</f>
        <v>0</v>
      </c>
      <c r="J113" s="102">
        <f>J114</f>
        <v>0</v>
      </c>
      <c r="K113" s="103">
        <f>K114</f>
        <v>0</v>
      </c>
      <c r="L113" s="101">
        <f>L114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26">
        <v>3</v>
      </c>
      <c r="B114" s="41">
        <v>1</v>
      </c>
      <c r="C114" s="41">
        <v>3</v>
      </c>
      <c r="D114" s="26">
        <v>1</v>
      </c>
      <c r="E114" s="26">
        <v>1</v>
      </c>
      <c r="F114" s="35"/>
      <c r="G114" s="47" t="s">
        <v>73</v>
      </c>
      <c r="H114" s="156">
        <v>174</v>
      </c>
      <c r="I114" s="105">
        <f>I116</f>
        <v>0</v>
      </c>
      <c r="J114" s="106">
        <f>J116</f>
        <v>0</v>
      </c>
      <c r="K114" s="107">
        <f>K116</f>
        <v>0</v>
      </c>
      <c r="L114" s="105">
        <f>L116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>
      <c r="A115" s="225">
        <v>1</v>
      </c>
      <c r="B115" s="223"/>
      <c r="C115" s="223"/>
      <c r="D115" s="223"/>
      <c r="E115" s="223"/>
      <c r="F115" s="224"/>
      <c r="G115" s="170">
        <v>2</v>
      </c>
      <c r="H115" s="171">
        <v>3</v>
      </c>
      <c r="I115" s="165">
        <v>4</v>
      </c>
      <c r="J115" s="163">
        <v>5</v>
      </c>
      <c r="K115" s="164">
        <v>6</v>
      </c>
      <c r="L115" s="165">
        <v>7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.5" customHeight="1">
      <c r="A116" s="26">
        <v>3</v>
      </c>
      <c r="B116" s="47">
        <v>1</v>
      </c>
      <c r="C116" s="26">
        <v>3</v>
      </c>
      <c r="D116" s="41">
        <v>1</v>
      </c>
      <c r="E116" s="41">
        <v>1</v>
      </c>
      <c r="F116" s="35">
        <v>1</v>
      </c>
      <c r="G116" s="126" t="s">
        <v>73</v>
      </c>
      <c r="H116" s="153">
        <v>175</v>
      </c>
      <c r="I116" s="109"/>
      <c r="J116" s="109"/>
      <c r="K116" s="109"/>
      <c r="L116" s="109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6">
        <v>3</v>
      </c>
      <c r="B117" s="47">
        <v>1</v>
      </c>
      <c r="C117" s="26">
        <v>3</v>
      </c>
      <c r="D117" s="41">
        <v>2</v>
      </c>
      <c r="E117" s="41"/>
      <c r="F117" s="35"/>
      <c r="G117" s="47" t="s">
        <v>41</v>
      </c>
      <c r="H117" s="157">
        <v>176</v>
      </c>
      <c r="I117" s="105">
        <f>I118</f>
        <v>0</v>
      </c>
      <c r="J117" s="106">
        <f>J118</f>
        <v>0</v>
      </c>
      <c r="K117" s="107">
        <f>K118</f>
        <v>0</v>
      </c>
      <c r="L117" s="105">
        <f>L118</f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40">
        <v>3</v>
      </c>
      <c r="B118" s="51">
        <v>1</v>
      </c>
      <c r="C118" s="40">
        <v>3</v>
      </c>
      <c r="D118" s="46">
        <v>2</v>
      </c>
      <c r="E118" s="46">
        <v>1</v>
      </c>
      <c r="F118" s="29"/>
      <c r="G118" s="51" t="s">
        <v>41</v>
      </c>
      <c r="H118" s="153">
        <v>177</v>
      </c>
      <c r="I118" s="101">
        <f>SUM(I119:I122)</f>
        <v>0</v>
      </c>
      <c r="J118" s="102">
        <f>SUM(J119:J122)</f>
        <v>0</v>
      </c>
      <c r="K118" s="103">
        <f>SUM(K119:K122)</f>
        <v>0</v>
      </c>
      <c r="L118" s="101">
        <f>SUM(L119:L122)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 customHeight="1">
      <c r="A119" s="26">
        <v>3</v>
      </c>
      <c r="B119" s="47">
        <v>1</v>
      </c>
      <c r="C119" s="26">
        <v>3</v>
      </c>
      <c r="D119" s="41">
        <v>2</v>
      </c>
      <c r="E119" s="41">
        <v>1</v>
      </c>
      <c r="F119" s="35">
        <v>1</v>
      </c>
      <c r="G119" s="47" t="s">
        <v>68</v>
      </c>
      <c r="H119" s="157">
        <v>178</v>
      </c>
      <c r="I119" s="96"/>
      <c r="J119" s="96"/>
      <c r="K119" s="96"/>
      <c r="L119" s="109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>
      <c r="A120" s="26">
        <v>3</v>
      </c>
      <c r="B120" s="47">
        <v>1</v>
      </c>
      <c r="C120" s="26">
        <v>3</v>
      </c>
      <c r="D120" s="41">
        <v>2</v>
      </c>
      <c r="E120" s="41">
        <v>1</v>
      </c>
      <c r="F120" s="35">
        <v>2</v>
      </c>
      <c r="G120" s="47" t="s">
        <v>88</v>
      </c>
      <c r="H120" s="153">
        <v>179</v>
      </c>
      <c r="I120" s="96"/>
      <c r="J120" s="96"/>
      <c r="K120" s="96"/>
      <c r="L120" s="9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6">
        <v>3</v>
      </c>
      <c r="B121" s="47">
        <v>1</v>
      </c>
      <c r="C121" s="26">
        <v>3</v>
      </c>
      <c r="D121" s="41">
        <v>2</v>
      </c>
      <c r="E121" s="41">
        <v>1</v>
      </c>
      <c r="F121" s="35">
        <v>3</v>
      </c>
      <c r="G121" s="47" t="s">
        <v>42</v>
      </c>
      <c r="H121" s="157">
        <v>180</v>
      </c>
      <c r="I121" s="96"/>
      <c r="J121" s="96"/>
      <c r="K121" s="96"/>
      <c r="L121" s="9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.5" customHeight="1">
      <c r="A122" s="26">
        <v>3</v>
      </c>
      <c r="B122" s="47">
        <v>1</v>
      </c>
      <c r="C122" s="26">
        <v>3</v>
      </c>
      <c r="D122" s="41">
        <v>2</v>
      </c>
      <c r="E122" s="41">
        <v>1</v>
      </c>
      <c r="F122" s="35">
        <v>4</v>
      </c>
      <c r="G122" s="41" t="s">
        <v>69</v>
      </c>
      <c r="H122" s="153">
        <v>181</v>
      </c>
      <c r="I122" s="96"/>
      <c r="J122" s="96"/>
      <c r="K122" s="96"/>
      <c r="L122" s="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8.5" customHeight="1">
      <c r="A123" s="40">
        <v>3</v>
      </c>
      <c r="B123" s="46">
        <v>1</v>
      </c>
      <c r="C123" s="46">
        <v>4</v>
      </c>
      <c r="D123" s="46"/>
      <c r="E123" s="46"/>
      <c r="F123" s="29"/>
      <c r="G123" s="173" t="s">
        <v>72</v>
      </c>
      <c r="H123" s="157">
        <v>182</v>
      </c>
      <c r="I123" s="101">
        <f aca="true" t="shared" si="9" ref="I123:L125">I124</f>
        <v>0</v>
      </c>
      <c r="J123" s="102">
        <f t="shared" si="9"/>
        <v>0</v>
      </c>
      <c r="K123" s="103">
        <f t="shared" si="9"/>
        <v>0</v>
      </c>
      <c r="L123" s="103">
        <f t="shared" si="9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8">
        <v>3</v>
      </c>
      <c r="B124" s="54">
        <v>1</v>
      </c>
      <c r="C124" s="54">
        <v>4</v>
      </c>
      <c r="D124" s="54">
        <v>1</v>
      </c>
      <c r="E124" s="54"/>
      <c r="F124" s="58"/>
      <c r="G124" s="55" t="s">
        <v>72</v>
      </c>
      <c r="H124" s="153">
        <v>183</v>
      </c>
      <c r="I124" s="118">
        <f t="shared" si="9"/>
        <v>0</v>
      </c>
      <c r="J124" s="119">
        <f t="shared" si="9"/>
        <v>0</v>
      </c>
      <c r="K124" s="120">
        <f t="shared" si="9"/>
        <v>0</v>
      </c>
      <c r="L124" s="120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.75" customHeight="1">
      <c r="A125" s="26">
        <v>3</v>
      </c>
      <c r="B125" s="41">
        <v>1</v>
      </c>
      <c r="C125" s="41">
        <v>4</v>
      </c>
      <c r="D125" s="41">
        <v>1</v>
      </c>
      <c r="E125" s="41">
        <v>1</v>
      </c>
      <c r="F125" s="35"/>
      <c r="G125" s="47" t="s">
        <v>72</v>
      </c>
      <c r="H125" s="157">
        <v>184</v>
      </c>
      <c r="I125" s="105">
        <f t="shared" si="9"/>
        <v>0</v>
      </c>
      <c r="J125" s="106">
        <f t="shared" si="9"/>
        <v>0</v>
      </c>
      <c r="K125" s="107">
        <f t="shared" si="9"/>
        <v>0</v>
      </c>
      <c r="L125" s="107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>
      <c r="A126" s="34">
        <v>3</v>
      </c>
      <c r="B126" s="37">
        <v>1</v>
      </c>
      <c r="C126" s="42">
        <v>4</v>
      </c>
      <c r="D126" s="42">
        <v>1</v>
      </c>
      <c r="E126" s="42">
        <v>1</v>
      </c>
      <c r="F126" s="31">
        <v>1</v>
      </c>
      <c r="G126" s="48" t="s">
        <v>86</v>
      </c>
      <c r="H126" s="153">
        <v>185</v>
      </c>
      <c r="I126" s="109"/>
      <c r="J126" s="109"/>
      <c r="K126" s="109"/>
      <c r="L126" s="109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6.25" customHeight="1">
      <c r="A127" s="27">
        <v>3</v>
      </c>
      <c r="B127" s="41">
        <v>1</v>
      </c>
      <c r="C127" s="41">
        <v>5</v>
      </c>
      <c r="D127" s="41"/>
      <c r="E127" s="41"/>
      <c r="F127" s="35"/>
      <c r="G127" s="174" t="s">
        <v>92</v>
      </c>
      <c r="H127" s="157">
        <v>186</v>
      </c>
      <c r="I127" s="125">
        <f aca="true" t="shared" si="10" ref="I127:L128">I128</f>
        <v>0</v>
      </c>
      <c r="J127" s="125">
        <f t="shared" si="10"/>
        <v>0</v>
      </c>
      <c r="K127" s="125">
        <f t="shared" si="10"/>
        <v>0</v>
      </c>
      <c r="L127" s="125">
        <f t="shared" si="10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.5" customHeight="1">
      <c r="A128" s="27">
        <v>3</v>
      </c>
      <c r="B128" s="41">
        <v>1</v>
      </c>
      <c r="C128" s="41">
        <v>5</v>
      </c>
      <c r="D128" s="41">
        <v>1</v>
      </c>
      <c r="E128" s="41"/>
      <c r="F128" s="35"/>
      <c r="G128" s="126" t="s">
        <v>92</v>
      </c>
      <c r="H128" s="153">
        <v>187</v>
      </c>
      <c r="I128" s="125">
        <f t="shared" si="10"/>
        <v>0</v>
      </c>
      <c r="J128" s="125">
        <f t="shared" si="10"/>
        <v>0</v>
      </c>
      <c r="K128" s="125">
        <f t="shared" si="10"/>
        <v>0</v>
      </c>
      <c r="L128" s="125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 customHeight="1">
      <c r="A129" s="27">
        <v>3</v>
      </c>
      <c r="B129" s="41">
        <v>1</v>
      </c>
      <c r="C129" s="41">
        <v>5</v>
      </c>
      <c r="D129" s="41">
        <v>1</v>
      </c>
      <c r="E129" s="41">
        <v>1</v>
      </c>
      <c r="F129" s="35"/>
      <c r="G129" s="126" t="s">
        <v>92</v>
      </c>
      <c r="H129" s="157">
        <v>188</v>
      </c>
      <c r="I129" s="125">
        <f>SUM(I130:I132)</f>
        <v>0</v>
      </c>
      <c r="J129" s="125">
        <f>SUM(J130:J132)</f>
        <v>0</v>
      </c>
      <c r="K129" s="125">
        <f>SUM(K130:K132)</f>
        <v>0</v>
      </c>
      <c r="L129" s="125">
        <f>SUM(L130:L132)</f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7">
        <v>3</v>
      </c>
      <c r="B130" s="41">
        <v>1</v>
      </c>
      <c r="C130" s="41">
        <v>5</v>
      </c>
      <c r="D130" s="41">
        <v>1</v>
      </c>
      <c r="E130" s="41">
        <v>1</v>
      </c>
      <c r="F130" s="35">
        <v>1</v>
      </c>
      <c r="G130" s="126" t="s">
        <v>93</v>
      </c>
      <c r="H130" s="153">
        <v>189</v>
      </c>
      <c r="I130" s="96"/>
      <c r="J130" s="96"/>
      <c r="K130" s="96"/>
      <c r="L130" s="9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27">
        <v>3</v>
      </c>
      <c r="B131" s="41">
        <v>1</v>
      </c>
      <c r="C131" s="41">
        <v>5</v>
      </c>
      <c r="D131" s="41">
        <v>1</v>
      </c>
      <c r="E131" s="41">
        <v>1</v>
      </c>
      <c r="F131" s="35">
        <v>2</v>
      </c>
      <c r="G131" s="126" t="s">
        <v>94</v>
      </c>
      <c r="H131" s="157">
        <v>190</v>
      </c>
      <c r="I131" s="96"/>
      <c r="J131" s="96"/>
      <c r="K131" s="96"/>
      <c r="L131" s="9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7.25" customHeight="1">
      <c r="A132" s="27">
        <v>3</v>
      </c>
      <c r="B132" s="41">
        <v>1</v>
      </c>
      <c r="C132" s="41">
        <v>5</v>
      </c>
      <c r="D132" s="41">
        <v>1</v>
      </c>
      <c r="E132" s="41">
        <v>1</v>
      </c>
      <c r="F132" s="35">
        <v>3</v>
      </c>
      <c r="G132" s="126" t="s">
        <v>95</v>
      </c>
      <c r="H132" s="153">
        <v>191</v>
      </c>
      <c r="I132" s="96"/>
      <c r="J132" s="96"/>
      <c r="K132" s="96"/>
      <c r="L132" s="9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>
      <c r="A133" s="79"/>
      <c r="B133" s="79"/>
      <c r="C133" s="80"/>
      <c r="D133" s="66"/>
      <c r="E133" s="81"/>
      <c r="F133" s="82"/>
      <c r="G133" s="83" t="s">
        <v>75</v>
      </c>
      <c r="H133" s="157">
        <v>298</v>
      </c>
      <c r="I133" s="112">
        <f>SUM(I30+I81)</f>
        <v>5.7</v>
      </c>
      <c r="J133" s="113">
        <f>SUM(J30+J81)</f>
        <v>5.7</v>
      </c>
      <c r="K133" s="113">
        <f>SUM(K30+K81)</f>
        <v>5.7</v>
      </c>
      <c r="L133" s="114">
        <f>SUM(L30+L81)</f>
        <v>5.7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9"/>
      <c r="B136" s="78"/>
      <c r="C136" s="78"/>
      <c r="D136" s="184"/>
      <c r="E136" s="184"/>
      <c r="F136" s="184"/>
      <c r="G136" s="185" t="s">
        <v>126</v>
      </c>
      <c r="H136" s="185"/>
      <c r="I136" s="3"/>
      <c r="J136" s="3"/>
      <c r="K136" s="211" t="s">
        <v>127</v>
      </c>
      <c r="L136" s="21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>
      <c r="A137" s="145"/>
      <c r="B137" s="146"/>
      <c r="C137" s="146"/>
      <c r="D137" s="212" t="s">
        <v>101</v>
      </c>
      <c r="E137" s="213"/>
      <c r="F137" s="213"/>
      <c r="G137" s="213"/>
      <c r="H137" s="213"/>
      <c r="I137" s="144" t="s">
        <v>70</v>
      </c>
      <c r="J137" s="3"/>
      <c r="K137" s="214" t="s">
        <v>71</v>
      </c>
      <c r="L137" s="2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5.75">
      <c r="B138" s="3"/>
      <c r="C138" s="3"/>
      <c r="D138" s="3"/>
      <c r="E138" s="3"/>
      <c r="F138" s="11"/>
      <c r="G138" s="3"/>
      <c r="H138" s="3"/>
      <c r="I138" s="124"/>
      <c r="J138" s="3"/>
      <c r="K138" s="124"/>
      <c r="L138" s="12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24"/>
      <c r="J139" s="3"/>
      <c r="K139" s="124"/>
      <c r="L139" s="12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1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7:19" ht="12.75">
      <c r="G146" s="123"/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</sheetData>
  <sheetProtection/>
  <protectedRanges>
    <protectedRange sqref="L89 L116 L94 L98 L100 L91 L126 L111 L107 L119" name="Range53"/>
    <protectedRange sqref="I127:L132 I94:K95 J126:K126 I89:K91 I119:K122 I103:L103 I86:L86 L90 I107:K111 L95 I116:K116 I98:K100 L108:L110 L99 L120:L122" name="Range37"/>
    <protectedRange sqref="I126" name="Range33"/>
    <protectedRange sqref="I79:L80" name="Range19"/>
    <protectedRange sqref="I69:L70" name="Socialines ismokos 2.7"/>
    <protectedRange sqref="I55 I53" name="Range3"/>
    <protectedRange sqref="I35:I36 J35:L35" name="Islaidos 2.1"/>
    <protectedRange sqref="J36:L36 I45:I52 I40:P40" name="Islaidos 2.2"/>
    <protectedRange sqref="I74:L75" name="Range18"/>
    <protectedRange sqref="J55:L55 J45:L53 I56:L63" name="Range57"/>
    <protectedRange sqref="H26" name="Range73"/>
    <protectedRange sqref="I130:L132" name="Range55"/>
    <protectedRange sqref="A24:I24" name="Range72_1"/>
    <protectedRange sqref="K24" name="Range67_1"/>
    <protectedRange sqref="L22" name="Range65_1"/>
    <protectedRange sqref="B6:L6" name="Range62_1"/>
    <protectedRange sqref="L21" name="Range64_1"/>
    <protectedRange sqref="L23" name="Range66_1"/>
    <protectedRange sqref="A20:B23 C20:J22" name="Range73_1"/>
    <protectedRange sqref="L24" name="Range67_1_1"/>
    <protectedRange sqref="I25:L25" name="Range68_1"/>
    <protectedRange sqref="C23:J23" name="Range73_1_1"/>
    <protectedRange sqref="G136:L136" name="Range74_1"/>
    <protectedRange sqref="A10:L10" name="Range69_1_1_1"/>
  </protectedRanges>
  <mergeCells count="27">
    <mergeCell ref="K136:L136"/>
    <mergeCell ref="G18:K18"/>
    <mergeCell ref="G16:K16"/>
    <mergeCell ref="G9:K9"/>
    <mergeCell ref="A10:L10"/>
    <mergeCell ref="G11:K11"/>
    <mergeCell ref="G12:K12"/>
    <mergeCell ref="J1:L5"/>
    <mergeCell ref="A7:L7"/>
    <mergeCell ref="A27:F28"/>
    <mergeCell ref="G27:G28"/>
    <mergeCell ref="H27:H28"/>
    <mergeCell ref="I27:J27"/>
    <mergeCell ref="G17:K17"/>
    <mergeCell ref="G6:K6"/>
    <mergeCell ref="K27:K28"/>
    <mergeCell ref="B14:L14"/>
    <mergeCell ref="D137:H137"/>
    <mergeCell ref="K137:L137"/>
    <mergeCell ref="C23:J23"/>
    <mergeCell ref="A19:L19"/>
    <mergeCell ref="A29:F29"/>
    <mergeCell ref="A54:F54"/>
    <mergeCell ref="A115:F115"/>
    <mergeCell ref="A64:F64"/>
    <mergeCell ref="G25:H25"/>
    <mergeCell ref="L27:L2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T617"/>
  <sheetViews>
    <sheetView showZeros="0" zoomScaleSheetLayoutView="120" zoomScalePageLayoutView="0" workbookViewId="0" topLeftCell="A115">
      <selection activeCell="T142" sqref="T14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5" t="s">
        <v>84</v>
      </c>
      <c r="H1" s="128"/>
      <c r="I1" s="127"/>
      <c r="J1" s="194" t="s">
        <v>102</v>
      </c>
      <c r="K1" s="195"/>
      <c r="L1" s="195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9"/>
      <c r="I2" s="130"/>
      <c r="J2" s="195"/>
      <c r="K2" s="195"/>
      <c r="L2" s="195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9"/>
      <c r="J3" s="195"/>
      <c r="K3" s="195"/>
      <c r="L3" s="195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9"/>
      <c r="I4" s="130"/>
      <c r="J4" s="195"/>
      <c r="K4" s="195"/>
      <c r="L4" s="195"/>
      <c r="M4" s="16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1"/>
      <c r="I5" s="130"/>
      <c r="J5" s="195"/>
      <c r="K5" s="195"/>
      <c r="L5" s="195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196" t="s">
        <v>104</v>
      </c>
      <c r="H6" s="197"/>
      <c r="I6" s="197"/>
      <c r="J6" s="197"/>
      <c r="K6" s="19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198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9"/>
      <c r="B9" s="140"/>
      <c r="C9" s="140"/>
      <c r="D9" s="140"/>
      <c r="E9" s="140"/>
      <c r="F9" s="140"/>
      <c r="G9" s="200" t="s">
        <v>98</v>
      </c>
      <c r="H9" s="200"/>
      <c r="I9" s="200"/>
      <c r="J9" s="200"/>
      <c r="K9" s="200"/>
      <c r="L9" s="14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191" t="s">
        <v>128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192" t="s">
        <v>129</v>
      </c>
      <c r="H11" s="192"/>
      <c r="I11" s="192"/>
      <c r="J11" s="192"/>
      <c r="K11" s="19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193" t="s">
        <v>99</v>
      </c>
      <c r="H12" s="193"/>
      <c r="I12" s="193"/>
      <c r="J12" s="193"/>
      <c r="K12" s="19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191" t="s">
        <v>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07" t="s">
        <v>130</v>
      </c>
      <c r="H16" s="192"/>
      <c r="I16" s="192"/>
      <c r="J16" s="192"/>
      <c r="K16" s="1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86" t="s">
        <v>100</v>
      </c>
      <c r="H17" s="186"/>
      <c r="I17" s="186"/>
      <c r="J17" s="186"/>
      <c r="K17" s="18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08" t="s">
        <v>105</v>
      </c>
      <c r="H18" s="209"/>
      <c r="I18" s="209"/>
      <c r="J18" s="209"/>
      <c r="K18" s="20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10" t="s">
        <v>97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7"/>
      <c r="L20" s="132" t="s">
        <v>9</v>
      </c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33" t="s">
        <v>89</v>
      </c>
      <c r="K21" s="134"/>
      <c r="L21" s="135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36"/>
      <c r="J22" s="136"/>
      <c r="K22" s="137" t="s">
        <v>0</v>
      </c>
      <c r="L22" s="12"/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187" t="s">
        <v>115</v>
      </c>
      <c r="D23" s="188"/>
      <c r="E23" s="188"/>
      <c r="F23" s="188"/>
      <c r="G23" s="188"/>
      <c r="H23" s="188"/>
      <c r="I23" s="188"/>
      <c r="J23" s="188"/>
      <c r="K23" s="137" t="s">
        <v>1</v>
      </c>
      <c r="L23" s="13">
        <v>190092729</v>
      </c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38" t="s">
        <v>7</v>
      </c>
      <c r="K24" s="12"/>
      <c r="L24" s="178">
        <v>6</v>
      </c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89" t="s">
        <v>8</v>
      </c>
      <c r="H25" s="190"/>
      <c r="I25" s="231" t="s">
        <v>116</v>
      </c>
      <c r="J25" s="232"/>
      <c r="K25" s="232"/>
      <c r="L25" s="233"/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0"/>
      <c r="B26" s="20"/>
      <c r="C26" s="20"/>
      <c r="D26" s="20"/>
      <c r="E26" s="20"/>
      <c r="F26" s="17"/>
      <c r="G26" s="18"/>
      <c r="H26" s="3"/>
      <c r="I26" s="18"/>
      <c r="J26" s="18"/>
      <c r="K26" s="19"/>
      <c r="L26" s="141" t="s">
        <v>2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6" t="s">
        <v>3</v>
      </c>
      <c r="B27" s="227"/>
      <c r="C27" s="228"/>
      <c r="D27" s="228"/>
      <c r="E27" s="228"/>
      <c r="F27" s="228"/>
      <c r="G27" s="201" t="s">
        <v>4</v>
      </c>
      <c r="H27" s="203" t="s">
        <v>80</v>
      </c>
      <c r="I27" s="205" t="s">
        <v>85</v>
      </c>
      <c r="J27" s="206"/>
      <c r="K27" s="215" t="s">
        <v>81</v>
      </c>
      <c r="L27" s="217" t="s">
        <v>5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9"/>
      <c r="B28" s="230"/>
      <c r="C28" s="230"/>
      <c r="D28" s="230"/>
      <c r="E28" s="230"/>
      <c r="F28" s="230"/>
      <c r="G28" s="202"/>
      <c r="H28" s="204"/>
      <c r="I28" s="142" t="s">
        <v>79</v>
      </c>
      <c r="J28" s="143" t="s">
        <v>78</v>
      </c>
      <c r="K28" s="216"/>
      <c r="L28" s="21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19" t="s">
        <v>76</v>
      </c>
      <c r="B29" s="220"/>
      <c r="C29" s="220"/>
      <c r="D29" s="220"/>
      <c r="E29" s="220"/>
      <c r="F29" s="221"/>
      <c r="G29" s="158">
        <v>2</v>
      </c>
      <c r="H29" s="159">
        <v>3</v>
      </c>
      <c r="I29" s="160" t="s">
        <v>77</v>
      </c>
      <c r="J29" s="161" t="s">
        <v>82</v>
      </c>
      <c r="K29" s="162">
        <v>6</v>
      </c>
      <c r="L29" s="16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2"/>
      <c r="D30" s="64"/>
      <c r="E30" s="65"/>
      <c r="F30" s="70"/>
      <c r="G30" s="72" t="s">
        <v>10</v>
      </c>
      <c r="H30" s="147">
        <v>1</v>
      </c>
      <c r="I30" s="90">
        <f>SUM(I31+I65+I41)</f>
        <v>2398.5</v>
      </c>
      <c r="J30" s="90">
        <f>SUM(J31+J65+J41)</f>
        <v>2398.5</v>
      </c>
      <c r="K30" s="90">
        <f>SUM(K31+K65+K41)</f>
        <v>2398.5</v>
      </c>
      <c r="L30" s="90">
        <f>SUM(L31+L65+L41)</f>
        <v>2398.5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4.75" customHeight="1">
      <c r="A31" s="39">
        <v>2</v>
      </c>
      <c r="B31" s="60">
        <v>1</v>
      </c>
      <c r="C31" s="46"/>
      <c r="D31" s="51"/>
      <c r="E31" s="40"/>
      <c r="F31" s="29"/>
      <c r="G31" s="60" t="s">
        <v>12</v>
      </c>
      <c r="H31" s="148">
        <v>2</v>
      </c>
      <c r="I31" s="90">
        <f>SUM(I32+I37)</f>
        <v>2358.6</v>
      </c>
      <c r="J31" s="90">
        <f>SUM(J32+J37)</f>
        <v>2358.6</v>
      </c>
      <c r="K31" s="91">
        <f>SUM(K32+K37)</f>
        <v>2358.6</v>
      </c>
      <c r="L31" s="92">
        <f>SUM(L32+L37)</f>
        <v>2358.6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7"/>
      <c r="E32" s="26"/>
      <c r="F32" s="35"/>
      <c r="G32" s="43" t="s">
        <v>13</v>
      </c>
      <c r="H32" s="147">
        <v>3</v>
      </c>
      <c r="I32" s="105">
        <f aca="true" t="shared" si="0" ref="I32:L33">SUM(I33)</f>
        <v>1801.4</v>
      </c>
      <c r="J32" s="105">
        <f t="shared" si="0"/>
        <v>1801.4</v>
      </c>
      <c r="K32" s="107">
        <f t="shared" si="0"/>
        <v>1801.4</v>
      </c>
      <c r="L32" s="105">
        <f t="shared" si="0"/>
        <v>1801.4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7">
        <v>1</v>
      </c>
      <c r="E33" s="26"/>
      <c r="F33" s="35"/>
      <c r="G33" s="41" t="s">
        <v>13</v>
      </c>
      <c r="H33" s="149">
        <v>4</v>
      </c>
      <c r="I33" s="105">
        <f t="shared" si="0"/>
        <v>1801.4</v>
      </c>
      <c r="J33" s="105">
        <f t="shared" si="0"/>
        <v>1801.4</v>
      </c>
      <c r="K33" s="107">
        <f t="shared" si="0"/>
        <v>1801.4</v>
      </c>
      <c r="L33" s="105">
        <f t="shared" si="0"/>
        <v>1801.4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7">
        <v>1</v>
      </c>
      <c r="E34" s="26">
        <v>1</v>
      </c>
      <c r="F34" s="35"/>
      <c r="G34" s="41" t="s">
        <v>74</v>
      </c>
      <c r="H34" s="147">
        <v>5</v>
      </c>
      <c r="I34" s="107">
        <f>SUM(I35:I36)</f>
        <v>1801.4</v>
      </c>
      <c r="J34" s="105">
        <f>SUM(J35:J36)</f>
        <v>1801.4</v>
      </c>
      <c r="K34" s="107">
        <f>SUM(K35:K36)</f>
        <v>1801.4</v>
      </c>
      <c r="L34" s="105">
        <f>SUM(L35:L36)</f>
        <v>1801.4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7">
        <v>1</v>
      </c>
      <c r="E35" s="26">
        <v>1</v>
      </c>
      <c r="F35" s="35">
        <v>1</v>
      </c>
      <c r="G35" s="41" t="s">
        <v>43</v>
      </c>
      <c r="H35" s="149">
        <v>6</v>
      </c>
      <c r="I35" s="93">
        <f>SUM('4.Mok.kr.'!I35+'5.Mok.kr.'!I35)</f>
        <v>1801.4</v>
      </c>
      <c r="J35" s="93">
        <f>SUM('4.Mok.kr.'!J35+'5.Mok.kr.'!J35)</f>
        <v>1801.4</v>
      </c>
      <c r="K35" s="93">
        <f>SUM('4.Mok.kr.'!K35+'5.Mok.kr.'!K35)</f>
        <v>1801.4</v>
      </c>
      <c r="L35" s="93">
        <f>SUM('4.Mok.kr.'!L35+'5.Mok.kr.'!L35)</f>
        <v>1801.4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7">
        <v>1</v>
      </c>
      <c r="E36" s="26">
        <v>1</v>
      </c>
      <c r="F36" s="35">
        <v>2</v>
      </c>
      <c r="G36" s="41" t="s">
        <v>14</v>
      </c>
      <c r="H36" s="147">
        <v>7</v>
      </c>
      <c r="I36" s="93">
        <f>SUM('4.Mok.kr.'!I36+'5.Mok.kr.'!I36)</f>
        <v>0</v>
      </c>
      <c r="J36" s="93">
        <f>SUM('4.Mok.kr.'!J36+'5.Mok.kr.'!J36)</f>
        <v>0</v>
      </c>
      <c r="K36" s="93">
        <f>SUM('4.Mok.kr.'!K36+'5.Mok.kr.'!K36)</f>
        <v>0</v>
      </c>
      <c r="L36" s="93">
        <f>SUM('4.Mok.kr.'!L36+'5.Mok.kr.'!L36)</f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7"/>
      <c r="E37" s="26"/>
      <c r="F37" s="35"/>
      <c r="G37" s="43" t="s">
        <v>44</v>
      </c>
      <c r="H37" s="149">
        <v>8</v>
      </c>
      <c r="I37" s="107">
        <f aca="true" t="shared" si="1" ref="I37:L39">I38</f>
        <v>557.1999999999999</v>
      </c>
      <c r="J37" s="105">
        <f t="shared" si="1"/>
        <v>557.1999999999999</v>
      </c>
      <c r="K37" s="107">
        <f t="shared" si="1"/>
        <v>557.1999999999999</v>
      </c>
      <c r="L37" s="105">
        <f t="shared" si="1"/>
        <v>557.1999999999999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7">
        <v>1</v>
      </c>
      <c r="E38" s="26"/>
      <c r="F38" s="35"/>
      <c r="G38" s="41" t="s">
        <v>44</v>
      </c>
      <c r="H38" s="147">
        <v>9</v>
      </c>
      <c r="I38" s="107">
        <f t="shared" si="1"/>
        <v>557.1999999999999</v>
      </c>
      <c r="J38" s="105">
        <f t="shared" si="1"/>
        <v>557.1999999999999</v>
      </c>
      <c r="K38" s="105">
        <f t="shared" si="1"/>
        <v>557.1999999999999</v>
      </c>
      <c r="L38" s="105">
        <f t="shared" si="1"/>
        <v>557.1999999999999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7">
        <v>1</v>
      </c>
      <c r="E39" s="26">
        <v>1</v>
      </c>
      <c r="F39" s="35"/>
      <c r="G39" s="41" t="s">
        <v>44</v>
      </c>
      <c r="H39" s="149">
        <v>10</v>
      </c>
      <c r="I39" s="105">
        <f t="shared" si="1"/>
        <v>557.1999999999999</v>
      </c>
      <c r="J39" s="105">
        <f t="shared" si="1"/>
        <v>557.1999999999999</v>
      </c>
      <c r="K39" s="105">
        <f t="shared" si="1"/>
        <v>557.1999999999999</v>
      </c>
      <c r="L39" s="105">
        <f t="shared" si="1"/>
        <v>557.1999999999999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7">
        <v>1</v>
      </c>
      <c r="E40" s="26">
        <v>1</v>
      </c>
      <c r="F40" s="35">
        <v>1</v>
      </c>
      <c r="G40" s="41" t="s">
        <v>44</v>
      </c>
      <c r="H40" s="147">
        <v>11</v>
      </c>
      <c r="I40" s="93">
        <f>SUM('4.Mok.kr.'!I40+'5.Mok.kr.'!I40)</f>
        <v>557.1999999999999</v>
      </c>
      <c r="J40" s="93">
        <f>SUM('4.Mok.kr.'!J40+'5.Mok.kr.'!J40)</f>
        <v>557.1999999999999</v>
      </c>
      <c r="K40" s="93">
        <f>SUM('4.Mok.kr.'!K40+'5.Mok.kr.'!K40)</f>
        <v>557.1999999999999</v>
      </c>
      <c r="L40" s="93">
        <f>SUM('4.Mok.kr.'!L40+'5.Mok.kr.'!L40)</f>
        <v>557.1999999999999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6"/>
      <c r="D41" s="51"/>
      <c r="E41" s="40"/>
      <c r="F41" s="29"/>
      <c r="G41" s="60" t="s">
        <v>45</v>
      </c>
      <c r="H41" s="148">
        <v>12</v>
      </c>
      <c r="I41" s="97">
        <f aca="true" t="shared" si="2" ref="I41:L43">I42</f>
        <v>29.6</v>
      </c>
      <c r="J41" s="98">
        <f t="shared" si="2"/>
        <v>29.6</v>
      </c>
      <c r="K41" s="97">
        <f t="shared" si="2"/>
        <v>29.6</v>
      </c>
      <c r="L41" s="97">
        <f t="shared" si="2"/>
        <v>29.6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7"/>
      <c r="E42" s="26"/>
      <c r="F42" s="35"/>
      <c r="G42" s="43" t="s">
        <v>45</v>
      </c>
      <c r="H42" s="147">
        <v>13</v>
      </c>
      <c r="I42" s="105">
        <f t="shared" si="2"/>
        <v>29.6</v>
      </c>
      <c r="J42" s="107">
        <f t="shared" si="2"/>
        <v>29.6</v>
      </c>
      <c r="K42" s="105">
        <f t="shared" si="2"/>
        <v>29.6</v>
      </c>
      <c r="L42" s="107">
        <f t="shared" si="2"/>
        <v>29.6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7">
        <v>1</v>
      </c>
      <c r="E43" s="26"/>
      <c r="F43" s="35"/>
      <c r="G43" s="41" t="s">
        <v>45</v>
      </c>
      <c r="H43" s="149">
        <v>14</v>
      </c>
      <c r="I43" s="105">
        <f t="shared" si="2"/>
        <v>29.6</v>
      </c>
      <c r="J43" s="107">
        <f t="shared" si="2"/>
        <v>29.6</v>
      </c>
      <c r="K43" s="117">
        <f t="shared" si="2"/>
        <v>29.6</v>
      </c>
      <c r="L43" s="117">
        <f t="shared" si="2"/>
        <v>29.6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4">
        <v>1</v>
      </c>
      <c r="D44" s="49">
        <v>1</v>
      </c>
      <c r="E44" s="38">
        <v>1</v>
      </c>
      <c r="F44" s="57"/>
      <c r="G44" s="44" t="s">
        <v>45</v>
      </c>
      <c r="H44" s="150">
        <v>15</v>
      </c>
      <c r="I44" s="118">
        <f>SUM(I45:I63)-I54</f>
        <v>29.6</v>
      </c>
      <c r="J44" s="119">
        <f>SUM(J45:J63)-J54</f>
        <v>29.6</v>
      </c>
      <c r="K44" s="119">
        <f>SUM(K45:K63)-K54</f>
        <v>29.6</v>
      </c>
      <c r="L44" s="120">
        <f>SUM(L45:L63)-L54</f>
        <v>29.6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8">
        <v>1</v>
      </c>
      <c r="E45" s="37">
        <v>1</v>
      </c>
      <c r="F45" s="32">
        <v>1</v>
      </c>
      <c r="G45" s="42" t="s">
        <v>15</v>
      </c>
      <c r="H45" s="149">
        <v>16</v>
      </c>
      <c r="I45" s="93">
        <f>SUM('4.Mok.kr.'!I45+'5.Mok.kr.'!I45)</f>
        <v>0</v>
      </c>
      <c r="J45" s="93">
        <f>SUM('4.Mok.kr.'!J45+'5.Mok.kr.'!J45)</f>
        <v>0</v>
      </c>
      <c r="K45" s="93">
        <f>SUM('4.Mok.kr.'!K45+'5.Mok.kr.'!K45)</f>
        <v>0</v>
      </c>
      <c r="L45" s="93">
        <f>SUM('4.Mok.kr.'!L45+'5.Mok.kr.'!L45)</f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8">
        <v>1</v>
      </c>
      <c r="E46" s="37">
        <v>1</v>
      </c>
      <c r="F46" s="31">
        <v>2</v>
      </c>
      <c r="G46" s="42" t="s">
        <v>16</v>
      </c>
      <c r="H46" s="147">
        <v>17</v>
      </c>
      <c r="I46" s="93">
        <f>SUM('4.Mok.kr.'!I46+'5.Mok.kr.'!I46)</f>
        <v>0</v>
      </c>
      <c r="J46" s="93">
        <f>SUM('4.Mok.kr.'!J46+'5.Mok.kr.'!J46)</f>
        <v>0</v>
      </c>
      <c r="K46" s="93">
        <f>SUM('4.Mok.kr.'!K46+'5.Mok.kr.'!K46)</f>
        <v>0</v>
      </c>
      <c r="L46" s="93">
        <f>SUM('4.Mok.kr.'!L46+'5.Mok.kr.'!L46)</f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8">
        <v>1</v>
      </c>
      <c r="E47" s="37">
        <v>1</v>
      </c>
      <c r="F47" s="31">
        <v>5</v>
      </c>
      <c r="G47" s="42" t="s">
        <v>17</v>
      </c>
      <c r="H47" s="149">
        <v>18</v>
      </c>
      <c r="I47" s="93">
        <f>SUM('4.Mok.kr.'!I47+'5.Mok.kr.'!I47)</f>
        <v>4</v>
      </c>
      <c r="J47" s="93">
        <f>SUM('4.Mok.kr.'!J47+'5.Mok.kr.'!J47)</f>
        <v>4</v>
      </c>
      <c r="K47" s="93">
        <f>SUM('4.Mok.kr.'!K47+'5.Mok.kr.'!K47)</f>
        <v>4</v>
      </c>
      <c r="L47" s="93">
        <f>SUM('4.Mok.kr.'!L47+'5.Mok.kr.'!L47)</f>
        <v>4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8">
        <v>1</v>
      </c>
      <c r="E48" s="37">
        <v>1</v>
      </c>
      <c r="F48" s="31">
        <v>6</v>
      </c>
      <c r="G48" s="42" t="s">
        <v>18</v>
      </c>
      <c r="H48" s="147">
        <v>19</v>
      </c>
      <c r="I48" s="93">
        <f>SUM('4.Mok.kr.'!I48+'5.Mok.kr.'!I48)</f>
        <v>0</v>
      </c>
      <c r="J48" s="93">
        <f>SUM('4.Mok.kr.'!J48+'5.Mok.kr.'!J48)</f>
        <v>0</v>
      </c>
      <c r="K48" s="93">
        <f>SUM('4.Mok.kr.'!K48+'5.Mok.kr.'!K48)</f>
        <v>0</v>
      </c>
      <c r="L48" s="93">
        <f>SUM('4.Mok.kr.'!L48+'5.Mok.kr.'!L48)</f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4">
        <v>2</v>
      </c>
      <c r="B49" s="76">
        <v>2</v>
      </c>
      <c r="C49" s="74">
        <v>1</v>
      </c>
      <c r="D49" s="75">
        <v>1</v>
      </c>
      <c r="E49" s="76">
        <v>1</v>
      </c>
      <c r="F49" s="68">
        <v>7</v>
      </c>
      <c r="G49" s="74" t="s">
        <v>46</v>
      </c>
      <c r="H49" s="148">
        <v>20</v>
      </c>
      <c r="I49" s="93">
        <f>SUM('4.Mok.kr.'!I49+'5.Mok.kr.'!I49)</f>
        <v>0</v>
      </c>
      <c r="J49" s="93">
        <f>SUM('4.Mok.kr.'!J49+'5.Mok.kr.'!J49)</f>
        <v>0</v>
      </c>
      <c r="K49" s="93">
        <f>SUM('4.Mok.kr.'!K49+'5.Mok.kr.'!K49)</f>
        <v>0</v>
      </c>
      <c r="L49" s="93">
        <f>SUM('4.Mok.kr.'!L49+'5.Mok.kr.'!L49)</f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8">
        <v>1</v>
      </c>
      <c r="E50" s="37">
        <v>1</v>
      </c>
      <c r="F50" s="31">
        <v>8</v>
      </c>
      <c r="G50" s="42" t="s">
        <v>19</v>
      </c>
      <c r="H50" s="147">
        <v>21</v>
      </c>
      <c r="I50" s="93">
        <f>SUM('4.Mok.kr.'!I50+'5.Mok.kr.'!I50)</f>
        <v>16.8</v>
      </c>
      <c r="J50" s="93">
        <f>SUM('4.Mok.kr.'!J50+'5.Mok.kr.'!J50)</f>
        <v>16.8</v>
      </c>
      <c r="K50" s="93">
        <f>SUM('4.Mok.kr.'!K50+'5.Mok.kr.'!K50)</f>
        <v>16.8</v>
      </c>
      <c r="L50" s="93">
        <f>SUM('4.Mok.kr.'!L50+'5.Mok.kr.'!L50)</f>
        <v>16.8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8">
        <v>1</v>
      </c>
      <c r="E51" s="37">
        <v>1</v>
      </c>
      <c r="F51" s="31">
        <v>9</v>
      </c>
      <c r="G51" s="42" t="s">
        <v>47</v>
      </c>
      <c r="H51" s="149">
        <v>22</v>
      </c>
      <c r="I51" s="93">
        <f>SUM('4.Mok.kr.'!I51+'5.Mok.kr.'!I51)</f>
        <v>0</v>
      </c>
      <c r="J51" s="93">
        <f>SUM('4.Mok.kr.'!J51+'5.Mok.kr.'!J51)</f>
        <v>0</v>
      </c>
      <c r="K51" s="93">
        <f>SUM('4.Mok.kr.'!K51+'5.Mok.kr.'!K51)</f>
        <v>0</v>
      </c>
      <c r="L51" s="93">
        <f>SUM('4.Mok.kr.'!L51+'5.Mok.kr.'!L51)</f>
        <v>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4">
        <v>2</v>
      </c>
      <c r="B52" s="76">
        <v>2</v>
      </c>
      <c r="C52" s="74">
        <v>1</v>
      </c>
      <c r="D52" s="75">
        <v>1</v>
      </c>
      <c r="E52" s="76">
        <v>1</v>
      </c>
      <c r="F52" s="68">
        <v>10</v>
      </c>
      <c r="G52" s="74" t="s">
        <v>20</v>
      </c>
      <c r="H52" s="151">
        <v>23</v>
      </c>
      <c r="I52" s="93">
        <f>SUM('4.Mok.kr.'!I52+'5.Mok.kr.'!I52)</f>
        <v>2.3</v>
      </c>
      <c r="J52" s="93">
        <f>SUM('4.Mok.kr.'!J52+'5.Mok.kr.'!J52)</f>
        <v>2.3</v>
      </c>
      <c r="K52" s="93">
        <f>SUM('4.Mok.kr.'!K52+'5.Mok.kr.'!K52)</f>
        <v>2.3</v>
      </c>
      <c r="L52" s="93">
        <f>SUM('4.Mok.kr.'!L52+'5.Mok.kr.'!L52)</f>
        <v>2.3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8">
        <v>1</v>
      </c>
      <c r="E53" s="37">
        <v>1</v>
      </c>
      <c r="F53" s="31">
        <v>11</v>
      </c>
      <c r="G53" s="42" t="s">
        <v>48</v>
      </c>
      <c r="H53" s="149">
        <v>24</v>
      </c>
      <c r="I53" s="93">
        <f>SUM('4.Mok.kr.'!I53+'5.Mok.kr.'!I53)</f>
        <v>0</v>
      </c>
      <c r="J53" s="93">
        <f>SUM('4.Mok.kr.'!J53+'5.Mok.kr.'!J53)</f>
        <v>0</v>
      </c>
      <c r="K53" s="93">
        <f>SUM('4.Mok.kr.'!K53+'5.Mok.kr.'!K53)</f>
        <v>0</v>
      </c>
      <c r="L53" s="93">
        <f>SUM('4.Mok.kr.'!L53+'5.Mok.kr.'!L53)</f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22">
        <v>1</v>
      </c>
      <c r="B54" s="223"/>
      <c r="C54" s="223"/>
      <c r="D54" s="223"/>
      <c r="E54" s="223"/>
      <c r="F54" s="224"/>
      <c r="G54" s="164">
        <v>2</v>
      </c>
      <c r="H54" s="165">
        <v>3</v>
      </c>
      <c r="I54" s="166">
        <v>4</v>
      </c>
      <c r="J54" s="167">
        <v>5</v>
      </c>
      <c r="K54" s="168">
        <v>6</v>
      </c>
      <c r="L54" s="16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3">
        <v>2</v>
      </c>
      <c r="C55" s="63">
        <v>1</v>
      </c>
      <c r="D55" s="63">
        <v>1</v>
      </c>
      <c r="E55" s="63">
        <v>1</v>
      </c>
      <c r="F55" s="69">
        <v>12</v>
      </c>
      <c r="G55" s="63" t="s">
        <v>21</v>
      </c>
      <c r="H55" s="152">
        <v>25</v>
      </c>
      <c r="I55" s="93">
        <f>SUM('4.Mok.kr.'!I55+'5.Mok.kr.'!I55)</f>
        <v>0</v>
      </c>
      <c r="J55" s="93">
        <f>SUM('4.Mok.kr.'!J55+'5.Mok.kr.'!J55)</f>
        <v>0</v>
      </c>
      <c r="K55" s="93">
        <f>SUM('4.Mok.kr.'!K55+'5.Mok.kr.'!K55)</f>
        <v>0</v>
      </c>
      <c r="L55" s="93">
        <f>SUM('4.Mok.kr.'!L55+'5.Mok.kr.'!L55)</f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22</v>
      </c>
      <c r="H56" s="147">
        <v>26</v>
      </c>
      <c r="I56" s="93">
        <f>SUM('4.Mok.kr.'!I56+'5.Mok.kr.'!I56)</f>
        <v>0</v>
      </c>
      <c r="J56" s="93">
        <f>SUM('4.Mok.kr.'!J56+'5.Mok.kr.'!J56)</f>
        <v>0</v>
      </c>
      <c r="K56" s="93">
        <f>SUM('4.Mok.kr.'!K56+'5.Mok.kr.'!K56)</f>
        <v>0</v>
      </c>
      <c r="L56" s="93">
        <f>SUM('4.Mok.kr.'!L56+'5.Mok.kr.'!L56)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23</v>
      </c>
      <c r="H57" s="152">
        <v>27</v>
      </c>
      <c r="I57" s="93">
        <f>SUM('4.Mok.kr.'!I57+'5.Mok.kr.'!I57)</f>
        <v>0</v>
      </c>
      <c r="J57" s="93">
        <f>SUM('4.Mok.kr.'!J57+'5.Mok.kr.'!J57)</f>
        <v>0</v>
      </c>
      <c r="K57" s="93">
        <f>SUM('4.Mok.kr.'!K57+'5.Mok.kr.'!K57)</f>
        <v>0</v>
      </c>
      <c r="L57" s="93">
        <f>SUM('4.Mok.kr.'!L57+'5.Mok.kr.'!L57)</f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24</v>
      </c>
      <c r="H58" s="147">
        <v>28</v>
      </c>
      <c r="I58" s="93">
        <f>SUM('4.Mok.kr.'!I58+'5.Mok.kr.'!I58)</f>
        <v>4.2</v>
      </c>
      <c r="J58" s="93">
        <f>SUM('4.Mok.kr.'!J58+'5.Mok.kr.'!J58)</f>
        <v>4.2</v>
      </c>
      <c r="K58" s="93">
        <f>SUM('4.Mok.kr.'!K58+'5.Mok.kr.'!K58)</f>
        <v>4.2</v>
      </c>
      <c r="L58" s="93">
        <f>SUM('4.Mok.kr.'!L58+'5.Mok.kr.'!L58)</f>
        <v>4.2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49</v>
      </c>
      <c r="H59" s="152">
        <v>29</v>
      </c>
      <c r="I59" s="93">
        <f>SUM('4.Mok.kr.'!I59+'5.Mok.kr.'!I59)</f>
        <v>0</v>
      </c>
      <c r="J59" s="93">
        <f>SUM('4.Mok.kr.'!J59+'5.Mok.kr.'!J59)</f>
        <v>0</v>
      </c>
      <c r="K59" s="93">
        <f>SUM('4.Mok.kr.'!K59+'5.Mok.kr.'!K59)</f>
        <v>0</v>
      </c>
      <c r="L59" s="93">
        <f>SUM('4.Mok.kr.'!L59+'5.Mok.kr.'!L59)</f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91</v>
      </c>
      <c r="H60" s="147">
        <v>30</v>
      </c>
      <c r="I60" s="93">
        <f>SUM('4.Mok.kr.'!I60+'5.Mok.kr.'!I60)</f>
        <v>0</v>
      </c>
      <c r="J60" s="93">
        <f>SUM('4.Mok.kr.'!J60+'5.Mok.kr.'!J60)</f>
        <v>0</v>
      </c>
      <c r="K60" s="93">
        <f>SUM('4.Mok.kr.'!K60+'5.Mok.kr.'!K60)</f>
        <v>0</v>
      </c>
      <c r="L60" s="93">
        <f>SUM('4.Mok.kr.'!L60+'5.Mok.kr.'!L60)</f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25</v>
      </c>
      <c r="H61" s="152">
        <v>31</v>
      </c>
      <c r="I61" s="93">
        <f>SUM('4.Mok.kr.'!I61+'5.Mok.kr.'!I61)</f>
        <v>0</v>
      </c>
      <c r="J61" s="93">
        <f>SUM('4.Mok.kr.'!J61+'5.Mok.kr.'!J61)</f>
        <v>0</v>
      </c>
      <c r="K61" s="93">
        <f>SUM('4.Mok.kr.'!K61+'5.Mok.kr.'!K61)</f>
        <v>0</v>
      </c>
      <c r="L61" s="93">
        <f>SUM('4.Mok.kr.'!L61+'5.Mok.kr.'!L61)</f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87</v>
      </c>
      <c r="H62" s="147">
        <v>32</v>
      </c>
      <c r="I62" s="93">
        <f>SUM('4.Mok.kr.'!I62+'5.Mok.kr.'!I62)</f>
        <v>0</v>
      </c>
      <c r="J62" s="93">
        <f>SUM('4.Mok.kr.'!J62+'5.Mok.kr.'!J62)</f>
        <v>0</v>
      </c>
      <c r="K62" s="93">
        <f>SUM('4.Mok.kr.'!K62+'5.Mok.kr.'!K62)</f>
        <v>0</v>
      </c>
      <c r="L62" s="93">
        <f>SUM('4.Mok.kr.'!L62+'5.Mok.kr.'!L62)</f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26</v>
      </c>
      <c r="H63" s="152">
        <v>33</v>
      </c>
      <c r="I63" s="93">
        <f>SUM('4.Mok.kr.'!I63+'5.Mok.kr.'!I63)</f>
        <v>2.3</v>
      </c>
      <c r="J63" s="93">
        <f>SUM('4.Mok.kr.'!J63+'5.Mok.kr.'!J63)</f>
        <v>2.3</v>
      </c>
      <c r="K63" s="93">
        <f>SUM('4.Mok.kr.'!K63+'5.Mok.kr.'!K63)</f>
        <v>2.3</v>
      </c>
      <c r="L63" s="93">
        <f>SUM('4.Mok.kr.'!L63+'5.Mok.kr.'!L63)</f>
        <v>2.3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225">
        <v>1</v>
      </c>
      <c r="B64" s="223"/>
      <c r="C64" s="223"/>
      <c r="D64" s="223"/>
      <c r="E64" s="223"/>
      <c r="F64" s="224"/>
      <c r="G64" s="172">
        <v>2</v>
      </c>
      <c r="H64" s="172">
        <v>3</v>
      </c>
      <c r="I64" s="171">
        <v>4</v>
      </c>
      <c r="J64" s="170">
        <v>5</v>
      </c>
      <c r="K64" s="171">
        <v>6</v>
      </c>
      <c r="L64" s="169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5"/>
      <c r="E65" s="45"/>
      <c r="F65" s="56"/>
      <c r="G65" s="50" t="s">
        <v>50</v>
      </c>
      <c r="H65" s="154">
        <v>100</v>
      </c>
      <c r="I65" s="107">
        <f>SUM(I66+I71+I76)</f>
        <v>10.3</v>
      </c>
      <c r="J65" s="106">
        <f>SUM(J66+J71+J76)</f>
        <v>10.3</v>
      </c>
      <c r="K65" s="107">
        <f>SUM(K66+K71+K76)</f>
        <v>10.3</v>
      </c>
      <c r="L65" s="105">
        <f>SUM(L66+L71+L76)</f>
        <v>10.3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5.5">
      <c r="A66" s="27">
        <v>2</v>
      </c>
      <c r="B66" s="26">
        <v>7</v>
      </c>
      <c r="C66" s="26">
        <v>1</v>
      </c>
      <c r="D66" s="41"/>
      <c r="E66" s="41"/>
      <c r="F66" s="35"/>
      <c r="G66" s="174" t="s">
        <v>51</v>
      </c>
      <c r="H66" s="154">
        <v>101</v>
      </c>
      <c r="I66" s="107">
        <f aca="true" t="shared" si="3" ref="I66:L67">I67</f>
        <v>0</v>
      </c>
      <c r="J66" s="106">
        <f t="shared" si="3"/>
        <v>0</v>
      </c>
      <c r="K66" s="107">
        <f t="shared" si="3"/>
        <v>0</v>
      </c>
      <c r="L66" s="105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7" t="s">
        <v>51</v>
      </c>
      <c r="H67" s="154">
        <v>102</v>
      </c>
      <c r="I67" s="107">
        <f t="shared" si="3"/>
        <v>0</v>
      </c>
      <c r="J67" s="106">
        <f t="shared" si="3"/>
        <v>0</v>
      </c>
      <c r="K67" s="107">
        <f t="shared" si="3"/>
        <v>0</v>
      </c>
      <c r="L67" s="105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7" t="s">
        <v>51</v>
      </c>
      <c r="H68" s="154">
        <v>103</v>
      </c>
      <c r="I68" s="107">
        <f>SUM(I69:I70)</f>
        <v>0</v>
      </c>
      <c r="J68" s="106">
        <f>SUM(J69:J70)</f>
        <v>0</v>
      </c>
      <c r="K68" s="107">
        <f>SUM(K69:K70)</f>
        <v>0</v>
      </c>
      <c r="L68" s="105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2">
        <v>2</v>
      </c>
      <c r="B69" s="40">
        <v>7</v>
      </c>
      <c r="C69" s="52">
        <v>1</v>
      </c>
      <c r="D69" s="26">
        <v>1</v>
      </c>
      <c r="E69" s="46">
        <v>1</v>
      </c>
      <c r="F69" s="29">
        <v>1</v>
      </c>
      <c r="G69" s="51" t="s">
        <v>52</v>
      </c>
      <c r="H69" s="154">
        <v>104</v>
      </c>
      <c r="I69" s="93">
        <f>SUM('4.Mok.kr.'!I69+'5.Mok.kr.'!I69)</f>
        <v>0</v>
      </c>
      <c r="J69" s="93">
        <f>SUM('4.Mok.kr.'!J69+'5.Mok.kr.'!J69)</f>
        <v>0</v>
      </c>
      <c r="K69" s="93">
        <f>SUM('4.Mok.kr.'!K69+'5.Mok.kr.'!K69)</f>
        <v>0</v>
      </c>
      <c r="L69" s="93">
        <f>SUM('4.Mok.kr.'!L69+'5.Mok.kr.'!L69)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7" t="s">
        <v>53</v>
      </c>
      <c r="H70" s="154">
        <v>105</v>
      </c>
      <c r="I70" s="93">
        <f>SUM('4.Mok.kr.'!I70+'5.Mok.kr.'!I70)</f>
        <v>0</v>
      </c>
      <c r="J70" s="93">
        <f>SUM('4.Mok.kr.'!J70+'5.Mok.kr.'!J70)</f>
        <v>0</v>
      </c>
      <c r="K70" s="93">
        <f>SUM('4.Mok.kr.'!K70+'5.Mok.kr.'!K70)</f>
        <v>0</v>
      </c>
      <c r="L70" s="93">
        <f>SUM('4.Mok.kr.'!L70+'5.Mok.kr.'!L70)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4"/>
      <c r="F71" s="57"/>
      <c r="G71" s="175" t="s">
        <v>27</v>
      </c>
      <c r="H71" s="154">
        <v>106</v>
      </c>
      <c r="I71" s="122">
        <f aca="true" t="shared" si="4" ref="I71:L72">I72</f>
        <v>0</v>
      </c>
      <c r="J71" s="121">
        <f t="shared" si="4"/>
        <v>0</v>
      </c>
      <c r="K71" s="122">
        <f t="shared" si="4"/>
        <v>0</v>
      </c>
      <c r="L71" s="117">
        <f t="shared" si="4"/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7" t="s">
        <v>27</v>
      </c>
      <c r="H72" s="154">
        <v>107</v>
      </c>
      <c r="I72" s="107">
        <f t="shared" si="4"/>
        <v>0</v>
      </c>
      <c r="J72" s="106">
        <f t="shared" si="4"/>
        <v>0</v>
      </c>
      <c r="K72" s="107">
        <f t="shared" si="4"/>
        <v>0</v>
      </c>
      <c r="L72" s="105">
        <f t="shared" si="4"/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7" t="s">
        <v>27</v>
      </c>
      <c r="H73" s="154">
        <v>108</v>
      </c>
      <c r="I73" s="107">
        <f>SUM(I74:I75)</f>
        <v>0</v>
      </c>
      <c r="J73" s="106">
        <f>SUM(J74:J75)</f>
        <v>0</v>
      </c>
      <c r="K73" s="107">
        <f>SUM(K74:K75)</f>
        <v>0</v>
      </c>
      <c r="L73" s="105">
        <f>SUM(L74:L75)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7" t="s">
        <v>54</v>
      </c>
      <c r="H74" s="154">
        <v>109</v>
      </c>
      <c r="I74" s="93">
        <f>SUM('4.Mok.kr.'!I74+'5.Mok.kr.'!I74)</f>
        <v>0</v>
      </c>
      <c r="J74" s="93">
        <f>SUM('4.Mok.kr.'!J74+'5.Mok.kr.'!J74)</f>
        <v>0</v>
      </c>
      <c r="K74" s="93">
        <f>SUM('4.Mok.kr.'!K74+'5.Mok.kr.'!K74)</f>
        <v>0</v>
      </c>
      <c r="L74" s="93">
        <f>SUM('4.Mok.kr.'!L74+'5.Mok.kr.'!L74)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7" t="s">
        <v>55</v>
      </c>
      <c r="H75" s="154">
        <v>110</v>
      </c>
      <c r="I75" s="93">
        <f>SUM('4.Mok.kr.'!I75+'5.Mok.kr.'!I75)</f>
        <v>0</v>
      </c>
      <c r="J75" s="93">
        <f>SUM('4.Mok.kr.'!J75+'5.Mok.kr.'!J75)</f>
        <v>0</v>
      </c>
      <c r="K75" s="93">
        <f>SUM('4.Mok.kr.'!K75+'5.Mok.kr.'!K75)</f>
        <v>0</v>
      </c>
      <c r="L75" s="93">
        <f>SUM('4.Mok.kr.'!L75+'5.Mok.kr.'!L75)</f>
        <v>0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74" t="s">
        <v>56</v>
      </c>
      <c r="H76" s="154">
        <v>111</v>
      </c>
      <c r="I76" s="107">
        <f aca="true" t="shared" si="5" ref="I76:L77">I77</f>
        <v>10.3</v>
      </c>
      <c r="J76" s="106">
        <f t="shared" si="5"/>
        <v>10.3</v>
      </c>
      <c r="K76" s="107">
        <f t="shared" si="5"/>
        <v>10.3</v>
      </c>
      <c r="L76" s="105">
        <f t="shared" si="5"/>
        <v>10.3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3">
        <v>7</v>
      </c>
      <c r="C77" s="61">
        <v>3</v>
      </c>
      <c r="D77" s="53">
        <v>1</v>
      </c>
      <c r="E77" s="54"/>
      <c r="F77" s="58"/>
      <c r="G77" s="55" t="s">
        <v>56</v>
      </c>
      <c r="H77" s="154">
        <v>112</v>
      </c>
      <c r="I77" s="120">
        <f t="shared" si="5"/>
        <v>10.3</v>
      </c>
      <c r="J77" s="119">
        <f t="shared" si="5"/>
        <v>10.3</v>
      </c>
      <c r="K77" s="120">
        <f t="shared" si="5"/>
        <v>10.3</v>
      </c>
      <c r="L77" s="118">
        <f t="shared" si="5"/>
        <v>10.3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7" t="s">
        <v>56</v>
      </c>
      <c r="H78" s="154">
        <v>113</v>
      </c>
      <c r="I78" s="107">
        <f>SUM(I79:I80)</f>
        <v>10.3</v>
      </c>
      <c r="J78" s="106">
        <f>SUM(J79:J80)</f>
        <v>10.3</v>
      </c>
      <c r="K78" s="107">
        <f>SUM(K79:K80)</f>
        <v>10.3</v>
      </c>
      <c r="L78" s="105">
        <f>SUM(L79:L80)</f>
        <v>10.3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2">
        <v>2</v>
      </c>
      <c r="B79" s="40">
        <v>7</v>
      </c>
      <c r="C79" s="52">
        <v>3</v>
      </c>
      <c r="D79" s="40">
        <v>1</v>
      </c>
      <c r="E79" s="46">
        <v>1</v>
      </c>
      <c r="F79" s="29">
        <v>1</v>
      </c>
      <c r="G79" s="51" t="s">
        <v>57</v>
      </c>
      <c r="H79" s="154">
        <v>114</v>
      </c>
      <c r="I79" s="93">
        <f>SUM('4.Mok.kr.'!I79+'5.Mok.kr.'!I79)</f>
        <v>10.3</v>
      </c>
      <c r="J79" s="93">
        <f>SUM('4.Mok.kr.'!J79+'5.Mok.kr.'!J79)</f>
        <v>10.3</v>
      </c>
      <c r="K79" s="93">
        <f>SUM('4.Mok.kr.'!K79+'5.Mok.kr.'!K79)</f>
        <v>10.3</v>
      </c>
      <c r="L79" s="93">
        <f>SUM('4.Mok.kr.'!L79+'5.Mok.kr.'!L79)</f>
        <v>10.3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7" t="s">
        <v>58</v>
      </c>
      <c r="H80" s="154">
        <v>115</v>
      </c>
      <c r="I80" s="93">
        <f>SUM('4.Mok.kr.'!I80+'5.Mok.kr.'!I80)</f>
        <v>0</v>
      </c>
      <c r="J80" s="93">
        <f>SUM('4.Mok.kr.'!J80+'5.Mok.kr.'!J80)</f>
        <v>0</v>
      </c>
      <c r="K80" s="93">
        <f>SUM('4.Mok.kr.'!K80+'5.Mok.kr.'!K80)</f>
        <v>0</v>
      </c>
      <c r="L80" s="93">
        <f>SUM('4.Mok.kr.'!L80+'5.Mok.kr.'!L80)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58.5" customHeight="1">
      <c r="A81" s="65">
        <v>3</v>
      </c>
      <c r="B81" s="64"/>
      <c r="C81" s="65"/>
      <c r="D81" s="72"/>
      <c r="E81" s="72"/>
      <c r="F81" s="70"/>
      <c r="G81" s="115" t="s">
        <v>28</v>
      </c>
      <c r="H81" s="155">
        <v>141</v>
      </c>
      <c r="I81" s="90">
        <f>I82</f>
        <v>0</v>
      </c>
      <c r="J81" s="90">
        <f>J82</f>
        <v>0</v>
      </c>
      <c r="K81" s="90">
        <f>K82</f>
        <v>0</v>
      </c>
      <c r="L81" s="90">
        <f>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4.5" customHeight="1">
      <c r="A82" s="36">
        <v>3</v>
      </c>
      <c r="B82" s="39">
        <v>1</v>
      </c>
      <c r="C82" s="62"/>
      <c r="D82" s="60"/>
      <c r="E82" s="60"/>
      <c r="F82" s="59"/>
      <c r="G82" s="116" t="s">
        <v>29</v>
      </c>
      <c r="H82" s="156">
        <v>142</v>
      </c>
      <c r="I82" s="105">
        <f>SUM(I83+I104+I112+I123+I127)</f>
        <v>0</v>
      </c>
      <c r="J82" s="101">
        <f>SUM(J83+J104+J112+J123+J127)</f>
        <v>0</v>
      </c>
      <c r="K82" s="101">
        <f>SUM(K83+K104+K112+K123+K127)</f>
        <v>0</v>
      </c>
      <c r="L82" s="101">
        <f>SUM(L83+L104+L112+L123+L127)</f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0.75" customHeight="1">
      <c r="A83" s="40">
        <v>3</v>
      </c>
      <c r="B83" s="51">
        <v>1</v>
      </c>
      <c r="C83" s="40">
        <v>1</v>
      </c>
      <c r="D83" s="46"/>
      <c r="E83" s="46"/>
      <c r="F83" s="67"/>
      <c r="G83" s="176" t="s">
        <v>30</v>
      </c>
      <c r="H83" s="155">
        <v>143</v>
      </c>
      <c r="I83" s="101">
        <f>SUM(I84+I87+I92+I96+I101)</f>
        <v>0</v>
      </c>
      <c r="J83" s="106">
        <f>SUM(J84+J87+J92+J96+J101)</f>
        <v>0</v>
      </c>
      <c r="K83" s="107">
        <f>SUM(K84+K87+K92+K96+K101)</f>
        <v>0</v>
      </c>
      <c r="L83" s="105">
        <f>SUM(L84+L87+L92+L96+L101)</f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>
      <c r="A84" s="26">
        <v>3</v>
      </c>
      <c r="B84" s="47">
        <v>1</v>
      </c>
      <c r="C84" s="26">
        <v>1</v>
      </c>
      <c r="D84" s="41">
        <v>1</v>
      </c>
      <c r="E84" s="41"/>
      <c r="F84" s="71"/>
      <c r="G84" s="26" t="s">
        <v>31</v>
      </c>
      <c r="H84" s="156">
        <v>144</v>
      </c>
      <c r="I84" s="105">
        <f aca="true" t="shared" si="6" ref="I84:L85">I85</f>
        <v>0</v>
      </c>
      <c r="J84" s="102">
        <f t="shared" si="6"/>
        <v>0</v>
      </c>
      <c r="K84" s="103">
        <f t="shared" si="6"/>
        <v>0</v>
      </c>
      <c r="L84" s="101">
        <f t="shared" si="6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3</v>
      </c>
      <c r="B85" s="47">
        <v>1</v>
      </c>
      <c r="C85" s="26">
        <v>1</v>
      </c>
      <c r="D85" s="41">
        <v>1</v>
      </c>
      <c r="E85" s="41">
        <v>1</v>
      </c>
      <c r="F85" s="25"/>
      <c r="G85" s="47" t="s">
        <v>31</v>
      </c>
      <c r="H85" s="155">
        <v>145</v>
      </c>
      <c r="I85" s="101">
        <f t="shared" si="6"/>
        <v>0</v>
      </c>
      <c r="J85" s="105">
        <f t="shared" si="6"/>
        <v>0</v>
      </c>
      <c r="K85" s="105">
        <f t="shared" si="6"/>
        <v>0</v>
      </c>
      <c r="L85" s="105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 customHeight="1">
      <c r="A86" s="26">
        <v>3</v>
      </c>
      <c r="B86" s="47">
        <v>1</v>
      </c>
      <c r="C86" s="26">
        <v>1</v>
      </c>
      <c r="D86" s="41">
        <v>1</v>
      </c>
      <c r="E86" s="41">
        <v>1</v>
      </c>
      <c r="F86" s="25">
        <v>1</v>
      </c>
      <c r="G86" s="47" t="s">
        <v>31</v>
      </c>
      <c r="H86" s="156">
        <v>146</v>
      </c>
      <c r="I86" s="93">
        <f>SUM('4.Mok.kr.'!I86+'5.Mok.kr.'!I86)</f>
        <v>0</v>
      </c>
      <c r="J86" s="93">
        <f>SUM('4.Mok.kr.'!J86+'5.Mok.kr.'!J86)</f>
        <v>0</v>
      </c>
      <c r="K86" s="93">
        <f>SUM('4.Mok.kr.'!K86+'5.Mok.kr.'!K86)</f>
        <v>0</v>
      </c>
      <c r="L86" s="93">
        <f>SUM('4.Mok.kr.'!L86+'5.Mok.kr.'!L86)</f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40">
        <v>3</v>
      </c>
      <c r="B87" s="46">
        <v>1</v>
      </c>
      <c r="C87" s="46">
        <v>1</v>
      </c>
      <c r="D87" s="46">
        <v>2</v>
      </c>
      <c r="E87" s="46"/>
      <c r="F87" s="29"/>
      <c r="G87" s="51" t="s">
        <v>59</v>
      </c>
      <c r="H87" s="155">
        <v>147</v>
      </c>
      <c r="I87" s="101">
        <f>I88</f>
        <v>0</v>
      </c>
      <c r="J87" s="102">
        <f>J88</f>
        <v>0</v>
      </c>
      <c r="K87" s="103">
        <f>K88</f>
        <v>0</v>
      </c>
      <c r="L87" s="101">
        <f>L88</f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1</v>
      </c>
      <c r="D88" s="41">
        <v>2</v>
      </c>
      <c r="E88" s="41">
        <v>1</v>
      </c>
      <c r="F88" s="35"/>
      <c r="G88" s="47" t="s">
        <v>59</v>
      </c>
      <c r="H88" s="156">
        <v>148</v>
      </c>
      <c r="I88" s="105">
        <f>SUM(I89:I91)</f>
        <v>0</v>
      </c>
      <c r="J88" s="106">
        <f>SUM(J89:J91)</f>
        <v>0</v>
      </c>
      <c r="K88" s="107">
        <f>SUM(K89:K91)</f>
        <v>0</v>
      </c>
      <c r="L88" s="105">
        <f>SUM(L89:L91)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 customHeight="1">
      <c r="A89" s="40">
        <v>3</v>
      </c>
      <c r="B89" s="46">
        <v>1</v>
      </c>
      <c r="C89" s="46">
        <v>1</v>
      </c>
      <c r="D89" s="46">
        <v>2</v>
      </c>
      <c r="E89" s="46">
        <v>1</v>
      </c>
      <c r="F89" s="29">
        <v>1</v>
      </c>
      <c r="G89" s="51" t="s">
        <v>32</v>
      </c>
      <c r="H89" s="155">
        <v>149</v>
      </c>
      <c r="I89" s="93">
        <f>SUM('4.Mok.kr.'!I89+'5.Mok.kr.'!I89)</f>
        <v>0</v>
      </c>
      <c r="J89" s="93">
        <f>SUM('4.Mok.kr.'!J89+'5.Mok.kr.'!J89)</f>
        <v>0</v>
      </c>
      <c r="K89" s="93">
        <f>SUM('4.Mok.kr.'!K89+'5.Mok.kr.'!K89)</f>
        <v>0</v>
      </c>
      <c r="L89" s="93">
        <f>SUM('4.Mok.kr.'!L89+'5.Mok.kr.'!L89)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>
      <c r="A90" s="26">
        <v>3</v>
      </c>
      <c r="B90" s="41">
        <v>1</v>
      </c>
      <c r="C90" s="41">
        <v>1</v>
      </c>
      <c r="D90" s="41">
        <v>2</v>
      </c>
      <c r="E90" s="41">
        <v>1</v>
      </c>
      <c r="F90" s="35">
        <v>2</v>
      </c>
      <c r="G90" s="47" t="s">
        <v>33</v>
      </c>
      <c r="H90" s="156">
        <v>150</v>
      </c>
      <c r="I90" s="93">
        <f>SUM('4.Mok.kr.'!I90+'5.Mok.kr.'!I90)</f>
        <v>0</v>
      </c>
      <c r="J90" s="93">
        <f>SUM('4.Mok.kr.'!J90+'5.Mok.kr.'!J90)</f>
        <v>0</v>
      </c>
      <c r="K90" s="93">
        <f>SUM('4.Mok.kr.'!K90+'5.Mok.kr.'!K90)</f>
        <v>0</v>
      </c>
      <c r="L90" s="93">
        <f>SUM('4.Mok.kr.'!L90+'5.Mok.kr.'!L90)</f>
        <v>0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40">
        <v>3</v>
      </c>
      <c r="B91" s="46">
        <v>1</v>
      </c>
      <c r="C91" s="46">
        <v>1</v>
      </c>
      <c r="D91" s="46">
        <v>2</v>
      </c>
      <c r="E91" s="46">
        <v>1</v>
      </c>
      <c r="F91" s="29">
        <v>3</v>
      </c>
      <c r="G91" s="51" t="s">
        <v>60</v>
      </c>
      <c r="H91" s="155">
        <v>151</v>
      </c>
      <c r="I91" s="93">
        <f>SUM('4.Mok.kr.'!I91+'5.Mok.kr.'!I91)</f>
        <v>0</v>
      </c>
      <c r="J91" s="93">
        <f>SUM('4.Mok.kr.'!J91+'5.Mok.kr.'!J91)</f>
        <v>0</v>
      </c>
      <c r="K91" s="93">
        <f>SUM('4.Mok.kr.'!K91+'5.Mok.kr.'!K91)</f>
        <v>0</v>
      </c>
      <c r="L91" s="93">
        <f>SUM('4.Mok.kr.'!L91+'5.Mok.kr.'!L91)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26">
        <v>3</v>
      </c>
      <c r="B92" s="41">
        <v>1</v>
      </c>
      <c r="C92" s="41">
        <v>1</v>
      </c>
      <c r="D92" s="41">
        <v>3</v>
      </c>
      <c r="E92" s="41"/>
      <c r="F92" s="35"/>
      <c r="G92" s="47" t="s">
        <v>61</v>
      </c>
      <c r="H92" s="156">
        <v>152</v>
      </c>
      <c r="I92" s="105">
        <f>I93</f>
        <v>0</v>
      </c>
      <c r="J92" s="106">
        <f>J93</f>
        <v>0</v>
      </c>
      <c r="K92" s="107">
        <f>K93</f>
        <v>0</v>
      </c>
      <c r="L92" s="105">
        <f>L93</f>
        <v>0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6">
        <v>3</v>
      </c>
      <c r="B93" s="41">
        <v>1</v>
      </c>
      <c r="C93" s="41">
        <v>1</v>
      </c>
      <c r="D93" s="41">
        <v>3</v>
      </c>
      <c r="E93" s="41">
        <v>1</v>
      </c>
      <c r="F93" s="35"/>
      <c r="G93" s="47" t="s">
        <v>61</v>
      </c>
      <c r="H93" s="155">
        <v>153</v>
      </c>
      <c r="I93" s="105">
        <f>SUM(I94:I95)</f>
        <v>0</v>
      </c>
      <c r="J93" s="106">
        <f>SUM(J94:J95)</f>
        <v>0</v>
      </c>
      <c r="K93" s="107">
        <f>SUM(K94:K95)</f>
        <v>0</v>
      </c>
      <c r="L93" s="105">
        <f>SUM(L94:L95)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26">
        <v>3</v>
      </c>
      <c r="B94" s="41">
        <v>1</v>
      </c>
      <c r="C94" s="41">
        <v>1</v>
      </c>
      <c r="D94" s="41">
        <v>3</v>
      </c>
      <c r="E94" s="41">
        <v>1</v>
      </c>
      <c r="F94" s="35">
        <v>1</v>
      </c>
      <c r="G94" s="47" t="s">
        <v>34</v>
      </c>
      <c r="H94" s="156">
        <v>154</v>
      </c>
      <c r="I94" s="93">
        <f>SUM('4.Mok.kr.'!I94+'5.Mok.kr.'!I94)</f>
        <v>0</v>
      </c>
      <c r="J94" s="93">
        <f>SUM('4.Mok.kr.'!J94+'5.Mok.kr.'!J94)</f>
        <v>0</v>
      </c>
      <c r="K94" s="93">
        <f>SUM('4.Mok.kr.'!K94+'5.Mok.kr.'!K94)</f>
        <v>0</v>
      </c>
      <c r="L94" s="93">
        <f>SUM('4.Mok.kr.'!L94+'5.Mok.kr.'!L94)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26">
        <v>3</v>
      </c>
      <c r="B95" s="41">
        <v>1</v>
      </c>
      <c r="C95" s="41">
        <v>1</v>
      </c>
      <c r="D95" s="41">
        <v>3</v>
      </c>
      <c r="E95" s="41">
        <v>1</v>
      </c>
      <c r="F95" s="35">
        <v>2</v>
      </c>
      <c r="G95" s="47" t="s">
        <v>62</v>
      </c>
      <c r="H95" s="155">
        <v>155</v>
      </c>
      <c r="I95" s="93">
        <f>SUM('4.Mok.kr.'!I95+'5.Mok.kr.'!I95)</f>
        <v>0</v>
      </c>
      <c r="J95" s="93">
        <f>SUM('4.Mok.kr.'!J95+'5.Mok.kr.'!J95)</f>
        <v>0</v>
      </c>
      <c r="K95" s="93">
        <f>SUM('4.Mok.kr.'!K95+'5.Mok.kr.'!K95)</f>
        <v>0</v>
      </c>
      <c r="L95" s="93">
        <f>SUM('4.Mok.kr.'!L95+'5.Mok.kr.'!L95)</f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38">
        <v>3</v>
      </c>
      <c r="B96" s="44">
        <v>1</v>
      </c>
      <c r="C96" s="44">
        <v>1</v>
      </c>
      <c r="D96" s="44">
        <v>4</v>
      </c>
      <c r="E96" s="44"/>
      <c r="F96" s="57"/>
      <c r="G96" s="49" t="s">
        <v>35</v>
      </c>
      <c r="H96" s="156">
        <v>156</v>
      </c>
      <c r="I96" s="105">
        <f>I97</f>
        <v>0</v>
      </c>
      <c r="J96" s="121">
        <f>J97</f>
        <v>0</v>
      </c>
      <c r="K96" s="122">
        <f>K97</f>
        <v>0</v>
      </c>
      <c r="L96" s="117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.5" customHeight="1">
      <c r="A97" s="26">
        <v>3</v>
      </c>
      <c r="B97" s="41">
        <v>1</v>
      </c>
      <c r="C97" s="41">
        <v>1</v>
      </c>
      <c r="D97" s="41">
        <v>4</v>
      </c>
      <c r="E97" s="41">
        <v>1</v>
      </c>
      <c r="F97" s="35"/>
      <c r="G97" s="47" t="s">
        <v>35</v>
      </c>
      <c r="H97" s="155">
        <v>157</v>
      </c>
      <c r="I97" s="101">
        <f>SUM(I98:I100)</f>
        <v>0</v>
      </c>
      <c r="J97" s="106">
        <f>SUM(J98:J100)</f>
        <v>0</v>
      </c>
      <c r="K97" s="107">
        <f>SUM(K98:K100)</f>
        <v>0</v>
      </c>
      <c r="L97" s="105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26">
        <v>3</v>
      </c>
      <c r="B98" s="41">
        <v>1</v>
      </c>
      <c r="C98" s="41">
        <v>1</v>
      </c>
      <c r="D98" s="41">
        <v>4</v>
      </c>
      <c r="E98" s="41">
        <v>1</v>
      </c>
      <c r="F98" s="35">
        <v>1</v>
      </c>
      <c r="G98" s="47" t="s">
        <v>36</v>
      </c>
      <c r="H98" s="156">
        <v>158</v>
      </c>
      <c r="I98" s="93">
        <f>SUM('4.Mok.kr.'!I98+'5.Mok.kr.'!I98)</f>
        <v>0</v>
      </c>
      <c r="J98" s="93">
        <f>SUM('4.Mok.kr.'!J98+'5.Mok.kr.'!J98)</f>
        <v>0</v>
      </c>
      <c r="K98" s="93">
        <f>SUM('4.Mok.kr.'!K98+'5.Mok.kr.'!K98)</f>
        <v>0</v>
      </c>
      <c r="L98" s="93">
        <f>SUM('4.Mok.kr.'!L98+'5.Mok.kr.'!L98)</f>
        <v>0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40">
        <v>3</v>
      </c>
      <c r="B99" s="46">
        <v>1</v>
      </c>
      <c r="C99" s="46">
        <v>1</v>
      </c>
      <c r="D99" s="46">
        <v>4</v>
      </c>
      <c r="E99" s="46">
        <v>1</v>
      </c>
      <c r="F99" s="29">
        <v>2</v>
      </c>
      <c r="G99" s="51" t="s">
        <v>37</v>
      </c>
      <c r="H99" s="155">
        <v>159</v>
      </c>
      <c r="I99" s="93">
        <f>SUM('4.Mok.kr.'!I99+'5.Mok.kr.'!I99)</f>
        <v>0</v>
      </c>
      <c r="J99" s="93">
        <f>SUM('4.Mok.kr.'!J99+'5.Mok.kr.'!J99)</f>
        <v>0</v>
      </c>
      <c r="K99" s="93">
        <f>SUM('4.Mok.kr.'!K99+'5.Mok.kr.'!K99)</f>
        <v>0</v>
      </c>
      <c r="L99" s="93">
        <f>SUM('4.Mok.kr.'!L99+'5.Mok.kr.'!L99)</f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6">
        <v>3</v>
      </c>
      <c r="B100" s="54">
        <v>1</v>
      </c>
      <c r="C100" s="54">
        <v>1</v>
      </c>
      <c r="D100" s="54">
        <v>4</v>
      </c>
      <c r="E100" s="54">
        <v>1</v>
      </c>
      <c r="F100" s="58">
        <v>3</v>
      </c>
      <c r="G100" s="54" t="s">
        <v>38</v>
      </c>
      <c r="H100" s="156">
        <v>160</v>
      </c>
      <c r="I100" s="93">
        <f>SUM('4.Mok.kr.'!I100+'5.Mok.kr.'!I100)</f>
        <v>0</v>
      </c>
      <c r="J100" s="93">
        <f>SUM('4.Mok.kr.'!J100+'5.Mok.kr.'!J100)</f>
        <v>0</v>
      </c>
      <c r="K100" s="93">
        <f>SUM('4.Mok.kr.'!K100+'5.Mok.kr.'!K100)</f>
        <v>0</v>
      </c>
      <c r="L100" s="93">
        <f>SUM('4.Mok.kr.'!L100+'5.Mok.kr.'!L100)</f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>
      <c r="A101" s="26">
        <v>3</v>
      </c>
      <c r="B101" s="41">
        <v>1</v>
      </c>
      <c r="C101" s="41">
        <v>1</v>
      </c>
      <c r="D101" s="41">
        <v>5</v>
      </c>
      <c r="E101" s="41"/>
      <c r="F101" s="35"/>
      <c r="G101" s="47" t="s">
        <v>63</v>
      </c>
      <c r="H101" s="155">
        <v>161</v>
      </c>
      <c r="I101" s="105">
        <f aca="true" t="shared" si="7" ref="I101:L102">I102</f>
        <v>0</v>
      </c>
      <c r="J101" s="106">
        <f t="shared" si="7"/>
        <v>0</v>
      </c>
      <c r="K101" s="107">
        <f t="shared" si="7"/>
        <v>0</v>
      </c>
      <c r="L101" s="105">
        <f t="shared" si="7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7.25" customHeight="1">
      <c r="A102" s="38">
        <v>3</v>
      </c>
      <c r="B102" s="44">
        <v>1</v>
      </c>
      <c r="C102" s="44">
        <v>1</v>
      </c>
      <c r="D102" s="44">
        <v>5</v>
      </c>
      <c r="E102" s="44">
        <v>1</v>
      </c>
      <c r="F102" s="57"/>
      <c r="G102" s="49" t="s">
        <v>63</v>
      </c>
      <c r="H102" s="156">
        <v>162</v>
      </c>
      <c r="I102" s="107">
        <f t="shared" si="7"/>
        <v>0</v>
      </c>
      <c r="J102" s="107">
        <f t="shared" si="7"/>
        <v>0</v>
      </c>
      <c r="K102" s="107">
        <f t="shared" si="7"/>
        <v>0</v>
      </c>
      <c r="L102" s="107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.5" customHeight="1">
      <c r="A103" s="37">
        <v>3</v>
      </c>
      <c r="B103" s="42">
        <v>1</v>
      </c>
      <c r="C103" s="42">
        <v>1</v>
      </c>
      <c r="D103" s="42">
        <v>5</v>
      </c>
      <c r="E103" s="42">
        <v>1</v>
      </c>
      <c r="F103" s="31">
        <v>1</v>
      </c>
      <c r="G103" s="48" t="s">
        <v>63</v>
      </c>
      <c r="H103" s="155">
        <v>163</v>
      </c>
      <c r="I103" s="93">
        <f>SUM('4.Mok.kr.'!I103+'5.Mok.kr.'!I103)</f>
        <v>0</v>
      </c>
      <c r="J103" s="93">
        <f>SUM('4.Mok.kr.'!J103+'5.Mok.kr.'!J103)</f>
        <v>0</v>
      </c>
      <c r="K103" s="93">
        <f>SUM('4.Mok.kr.'!K103+'5.Mok.kr.'!K103)</f>
        <v>0</v>
      </c>
      <c r="L103" s="93">
        <f>SUM('4.Mok.kr.'!L103+'5.Mok.kr.'!L103)</f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9.25" customHeight="1">
      <c r="A104" s="38">
        <v>3</v>
      </c>
      <c r="B104" s="44">
        <v>1</v>
      </c>
      <c r="C104" s="44">
        <v>2</v>
      </c>
      <c r="D104" s="44"/>
      <c r="E104" s="44"/>
      <c r="F104" s="57"/>
      <c r="G104" s="175" t="s">
        <v>103</v>
      </c>
      <c r="H104" s="156">
        <v>164</v>
      </c>
      <c r="I104" s="105">
        <f aca="true" t="shared" si="8" ref="I104:L105">I105</f>
        <v>0</v>
      </c>
      <c r="J104" s="121">
        <f t="shared" si="8"/>
        <v>0</v>
      </c>
      <c r="K104" s="122">
        <f t="shared" si="8"/>
        <v>0</v>
      </c>
      <c r="L104" s="117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26">
        <v>3</v>
      </c>
      <c r="B105" s="41">
        <v>1</v>
      </c>
      <c r="C105" s="41">
        <v>2</v>
      </c>
      <c r="D105" s="41">
        <v>1</v>
      </c>
      <c r="E105" s="41"/>
      <c r="F105" s="35"/>
      <c r="G105" s="47" t="s">
        <v>39</v>
      </c>
      <c r="H105" s="155">
        <v>165</v>
      </c>
      <c r="I105" s="101">
        <f t="shared" si="8"/>
        <v>0</v>
      </c>
      <c r="J105" s="106">
        <f t="shared" si="8"/>
        <v>0</v>
      </c>
      <c r="K105" s="107">
        <f t="shared" si="8"/>
        <v>0</v>
      </c>
      <c r="L105" s="105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40">
        <v>3</v>
      </c>
      <c r="B106" s="46">
        <v>1</v>
      </c>
      <c r="C106" s="46">
        <v>2</v>
      </c>
      <c r="D106" s="46">
        <v>1</v>
      </c>
      <c r="E106" s="46">
        <v>1</v>
      </c>
      <c r="F106" s="29"/>
      <c r="G106" s="51" t="s">
        <v>39</v>
      </c>
      <c r="H106" s="156">
        <v>166</v>
      </c>
      <c r="I106" s="105">
        <f>SUM(I107:I111)</f>
        <v>0</v>
      </c>
      <c r="J106" s="102">
        <f>SUM(J107:J111)</f>
        <v>0</v>
      </c>
      <c r="K106" s="103">
        <f>SUM(K107:K111)</f>
        <v>0</v>
      </c>
      <c r="L106" s="101">
        <f>SUM(L107:L111)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8">
        <v>3</v>
      </c>
      <c r="B107" s="54">
        <v>1</v>
      </c>
      <c r="C107" s="54">
        <v>2</v>
      </c>
      <c r="D107" s="54">
        <v>1</v>
      </c>
      <c r="E107" s="54">
        <v>1</v>
      </c>
      <c r="F107" s="58">
        <v>1</v>
      </c>
      <c r="G107" s="55" t="s">
        <v>64</v>
      </c>
      <c r="H107" s="155">
        <v>167</v>
      </c>
      <c r="I107" s="93">
        <f>SUM('4.Mok.kr.'!I107+'5.Mok.kr.'!I107)</f>
        <v>0</v>
      </c>
      <c r="J107" s="93">
        <f>SUM('4.Mok.kr.'!J107+'5.Mok.kr.'!J107)</f>
        <v>0</v>
      </c>
      <c r="K107" s="93">
        <f>SUM('4.Mok.kr.'!K107+'5.Mok.kr.'!K107)</f>
        <v>0</v>
      </c>
      <c r="L107" s="93">
        <f>SUM('4.Mok.kr.'!L107+'5.Mok.kr.'!L107)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2" customHeight="1">
      <c r="A108" s="26">
        <v>3</v>
      </c>
      <c r="B108" s="41">
        <v>1</v>
      </c>
      <c r="C108" s="41">
        <v>2</v>
      </c>
      <c r="D108" s="41">
        <v>1</v>
      </c>
      <c r="E108" s="41">
        <v>1</v>
      </c>
      <c r="F108" s="35">
        <v>2</v>
      </c>
      <c r="G108" s="47" t="s">
        <v>11</v>
      </c>
      <c r="H108" s="156">
        <v>168</v>
      </c>
      <c r="I108" s="93">
        <f>SUM('4.Mok.kr.'!I108+'5.Mok.kr.'!I108)</f>
        <v>0</v>
      </c>
      <c r="J108" s="93">
        <f>SUM('4.Mok.kr.'!J108+'5.Mok.kr.'!J108)</f>
        <v>0</v>
      </c>
      <c r="K108" s="93">
        <f>SUM('4.Mok.kr.'!K108+'5.Mok.kr.'!K108)</f>
        <v>0</v>
      </c>
      <c r="L108" s="93">
        <f>SUM('4.Mok.kr.'!L108+'5.Mok.kr.'!L108)</f>
        <v>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25" customHeight="1">
      <c r="A109" s="26">
        <v>3</v>
      </c>
      <c r="B109" s="41">
        <v>1</v>
      </c>
      <c r="C109" s="41">
        <v>2</v>
      </c>
      <c r="D109" s="26">
        <v>1</v>
      </c>
      <c r="E109" s="41">
        <v>1</v>
      </c>
      <c r="F109" s="35">
        <v>3</v>
      </c>
      <c r="G109" s="47" t="s">
        <v>40</v>
      </c>
      <c r="H109" s="155">
        <v>169</v>
      </c>
      <c r="I109" s="93">
        <f>SUM('4.Mok.kr.'!I109+'5.Mok.kr.'!I109)</f>
        <v>0</v>
      </c>
      <c r="J109" s="93">
        <f>SUM('4.Mok.kr.'!J109+'5.Mok.kr.'!J109)</f>
        <v>0</v>
      </c>
      <c r="K109" s="93">
        <f>SUM('4.Mok.kr.'!K109+'5.Mok.kr.'!K109)</f>
        <v>0</v>
      </c>
      <c r="L109" s="93">
        <f>SUM('4.Mok.kr.'!L109+'5.Mok.kr.'!L109)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6">
        <v>3</v>
      </c>
      <c r="B110" s="41">
        <v>1</v>
      </c>
      <c r="C110" s="41">
        <v>2</v>
      </c>
      <c r="D110" s="26">
        <v>1</v>
      </c>
      <c r="E110" s="41">
        <v>1</v>
      </c>
      <c r="F110" s="35">
        <v>4</v>
      </c>
      <c r="G110" s="47" t="s">
        <v>65</v>
      </c>
      <c r="H110" s="156">
        <v>170</v>
      </c>
      <c r="I110" s="93">
        <f>SUM('4.Mok.kr.'!I110+'5.Mok.kr.'!I110)</f>
        <v>0</v>
      </c>
      <c r="J110" s="93">
        <f>SUM('4.Mok.kr.'!J110+'5.Mok.kr.'!J110)</f>
        <v>0</v>
      </c>
      <c r="K110" s="93">
        <f>SUM('4.Mok.kr.'!K110+'5.Mok.kr.'!K110)</f>
        <v>0</v>
      </c>
      <c r="L110" s="93">
        <f>SUM('4.Mok.kr.'!L110+'5.Mok.kr.'!L110)</f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 customHeight="1">
      <c r="A111" s="38">
        <v>3</v>
      </c>
      <c r="B111" s="54">
        <v>1</v>
      </c>
      <c r="C111" s="54">
        <v>2</v>
      </c>
      <c r="D111" s="53">
        <v>1</v>
      </c>
      <c r="E111" s="54">
        <v>1</v>
      </c>
      <c r="F111" s="58">
        <v>5</v>
      </c>
      <c r="G111" s="55" t="s">
        <v>66</v>
      </c>
      <c r="H111" s="155">
        <v>171</v>
      </c>
      <c r="I111" s="93">
        <f>SUM('4.Mok.kr.'!I111+'5.Mok.kr.'!I111)</f>
        <v>0</v>
      </c>
      <c r="J111" s="93">
        <f>SUM('4.Mok.kr.'!J111+'5.Mok.kr.'!J111)</f>
        <v>0</v>
      </c>
      <c r="K111" s="93">
        <f>SUM('4.Mok.kr.'!K111+'5.Mok.kr.'!K111)</f>
        <v>0</v>
      </c>
      <c r="L111" s="93">
        <f>SUM('4.Mok.kr.'!L111+'5.Mok.kr.'!L111)</f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7.25" customHeight="1">
      <c r="A112" s="26">
        <v>3</v>
      </c>
      <c r="B112" s="41">
        <v>1</v>
      </c>
      <c r="C112" s="41">
        <v>3</v>
      </c>
      <c r="D112" s="26"/>
      <c r="E112" s="41"/>
      <c r="F112" s="35"/>
      <c r="G112" s="174" t="s">
        <v>67</v>
      </c>
      <c r="H112" s="156">
        <v>172</v>
      </c>
      <c r="I112" s="105">
        <f>SUM(I113+I117)</f>
        <v>0</v>
      </c>
      <c r="J112" s="106">
        <f>SUM(J113+J117)</f>
        <v>0</v>
      </c>
      <c r="K112" s="107">
        <f>SUM(K113+K117)</f>
        <v>0</v>
      </c>
      <c r="L112" s="105">
        <f>SUM(L113+L117)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>
      <c r="A113" s="40">
        <v>3</v>
      </c>
      <c r="B113" s="46">
        <v>1</v>
      </c>
      <c r="C113" s="46">
        <v>3</v>
      </c>
      <c r="D113" s="40">
        <v>1</v>
      </c>
      <c r="E113" s="26"/>
      <c r="F113" s="29"/>
      <c r="G113" s="51" t="s">
        <v>73</v>
      </c>
      <c r="H113" s="155">
        <v>173</v>
      </c>
      <c r="I113" s="101">
        <f>I114</f>
        <v>0</v>
      </c>
      <c r="J113" s="102">
        <f>J114</f>
        <v>0</v>
      </c>
      <c r="K113" s="103">
        <f>K114</f>
        <v>0</v>
      </c>
      <c r="L113" s="101">
        <f>L114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26">
        <v>3</v>
      </c>
      <c r="B114" s="41">
        <v>1</v>
      </c>
      <c r="C114" s="41">
        <v>3</v>
      </c>
      <c r="D114" s="26">
        <v>1</v>
      </c>
      <c r="E114" s="26">
        <v>1</v>
      </c>
      <c r="F114" s="35"/>
      <c r="G114" s="47" t="s">
        <v>73</v>
      </c>
      <c r="H114" s="156">
        <v>174</v>
      </c>
      <c r="I114" s="105">
        <f>I116</f>
        <v>0</v>
      </c>
      <c r="J114" s="106">
        <f>J116</f>
        <v>0</v>
      </c>
      <c r="K114" s="107">
        <f>K116</f>
        <v>0</v>
      </c>
      <c r="L114" s="105">
        <f>L116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>
      <c r="A115" s="225">
        <v>1</v>
      </c>
      <c r="B115" s="223"/>
      <c r="C115" s="223"/>
      <c r="D115" s="223"/>
      <c r="E115" s="223"/>
      <c r="F115" s="224"/>
      <c r="G115" s="170">
        <v>2</v>
      </c>
      <c r="H115" s="171">
        <v>3</v>
      </c>
      <c r="I115" s="165">
        <v>4</v>
      </c>
      <c r="J115" s="163">
        <v>5</v>
      </c>
      <c r="K115" s="164">
        <v>6</v>
      </c>
      <c r="L115" s="165">
        <v>7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.5" customHeight="1">
      <c r="A116" s="26">
        <v>3</v>
      </c>
      <c r="B116" s="47">
        <v>1</v>
      </c>
      <c r="C116" s="26">
        <v>3</v>
      </c>
      <c r="D116" s="41">
        <v>1</v>
      </c>
      <c r="E116" s="41">
        <v>1</v>
      </c>
      <c r="F116" s="35">
        <v>1</v>
      </c>
      <c r="G116" s="126" t="s">
        <v>73</v>
      </c>
      <c r="H116" s="153">
        <v>175</v>
      </c>
      <c r="I116" s="93">
        <f>SUM('4.Mok.kr.'!I116+'5.Mok.kr.'!I116)</f>
        <v>0</v>
      </c>
      <c r="J116" s="93">
        <f>SUM('4.Mok.kr.'!J116+'5.Mok.kr.'!J116)</f>
        <v>0</v>
      </c>
      <c r="K116" s="93">
        <f>SUM('4.Mok.kr.'!K116+'5.Mok.kr.'!K116)</f>
        <v>0</v>
      </c>
      <c r="L116" s="93">
        <f>SUM('4.Mok.kr.'!L116+'5.Mok.kr.'!L116)</f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6">
        <v>3</v>
      </c>
      <c r="B117" s="47">
        <v>1</v>
      </c>
      <c r="C117" s="26">
        <v>3</v>
      </c>
      <c r="D117" s="41">
        <v>2</v>
      </c>
      <c r="E117" s="41"/>
      <c r="F117" s="35"/>
      <c r="G117" s="47" t="s">
        <v>41</v>
      </c>
      <c r="H117" s="157">
        <v>176</v>
      </c>
      <c r="I117" s="105">
        <f>I118</f>
        <v>0</v>
      </c>
      <c r="J117" s="106">
        <f>J118</f>
        <v>0</v>
      </c>
      <c r="K117" s="107">
        <f>K118</f>
        <v>0</v>
      </c>
      <c r="L117" s="105">
        <f>L118</f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40">
        <v>3</v>
      </c>
      <c r="B118" s="51">
        <v>1</v>
      </c>
      <c r="C118" s="40">
        <v>3</v>
      </c>
      <c r="D118" s="46">
        <v>2</v>
      </c>
      <c r="E118" s="46">
        <v>1</v>
      </c>
      <c r="F118" s="29"/>
      <c r="G118" s="51" t="s">
        <v>41</v>
      </c>
      <c r="H118" s="153">
        <v>177</v>
      </c>
      <c r="I118" s="101">
        <f>SUM(I119:I122)</f>
        <v>0</v>
      </c>
      <c r="J118" s="102">
        <f>SUM(J119:J122)</f>
        <v>0</v>
      </c>
      <c r="K118" s="103">
        <f>SUM(K119:K122)</f>
        <v>0</v>
      </c>
      <c r="L118" s="101">
        <f>SUM(L119:L122)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 customHeight="1">
      <c r="A119" s="26">
        <v>3</v>
      </c>
      <c r="B119" s="47">
        <v>1</v>
      </c>
      <c r="C119" s="26">
        <v>3</v>
      </c>
      <c r="D119" s="41">
        <v>2</v>
      </c>
      <c r="E119" s="41">
        <v>1</v>
      </c>
      <c r="F119" s="35">
        <v>1</v>
      </c>
      <c r="G119" s="47" t="s">
        <v>68</v>
      </c>
      <c r="H119" s="157">
        <v>178</v>
      </c>
      <c r="I119" s="93">
        <f>SUM('4.Mok.kr.'!I119+'5.Mok.kr.'!I119)</f>
        <v>0</v>
      </c>
      <c r="J119" s="93">
        <f>SUM('4.Mok.kr.'!J119+'5.Mok.kr.'!J119)</f>
        <v>0</v>
      </c>
      <c r="K119" s="93">
        <f>SUM('4.Mok.kr.'!K119+'5.Mok.kr.'!K119)</f>
        <v>0</v>
      </c>
      <c r="L119" s="93">
        <f>SUM('4.Mok.kr.'!L119+'5.Mok.kr.'!L119)</f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>
      <c r="A120" s="26">
        <v>3</v>
      </c>
      <c r="B120" s="47">
        <v>1</v>
      </c>
      <c r="C120" s="26">
        <v>3</v>
      </c>
      <c r="D120" s="41">
        <v>2</v>
      </c>
      <c r="E120" s="41">
        <v>1</v>
      </c>
      <c r="F120" s="35">
        <v>2</v>
      </c>
      <c r="G120" s="47" t="s">
        <v>88</v>
      </c>
      <c r="H120" s="153">
        <v>179</v>
      </c>
      <c r="I120" s="93">
        <f>SUM('4.Mok.kr.'!I120+'5.Mok.kr.'!I120)</f>
        <v>0</v>
      </c>
      <c r="J120" s="93">
        <f>SUM('4.Mok.kr.'!J120+'5.Mok.kr.'!J120)</f>
        <v>0</v>
      </c>
      <c r="K120" s="93">
        <f>SUM('4.Mok.kr.'!K120+'5.Mok.kr.'!K120)</f>
        <v>0</v>
      </c>
      <c r="L120" s="93">
        <f>SUM('4.Mok.kr.'!L120+'5.Mok.kr.'!L120)</f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6">
        <v>3</v>
      </c>
      <c r="B121" s="47">
        <v>1</v>
      </c>
      <c r="C121" s="26">
        <v>3</v>
      </c>
      <c r="D121" s="41">
        <v>2</v>
      </c>
      <c r="E121" s="41">
        <v>1</v>
      </c>
      <c r="F121" s="35">
        <v>3</v>
      </c>
      <c r="G121" s="47" t="s">
        <v>42</v>
      </c>
      <c r="H121" s="157">
        <v>180</v>
      </c>
      <c r="I121" s="93">
        <f>SUM('4.Mok.kr.'!I121+'5.Mok.kr.'!I121)</f>
        <v>0</v>
      </c>
      <c r="J121" s="93">
        <f>SUM('4.Mok.kr.'!J121+'5.Mok.kr.'!J121)</f>
        <v>0</v>
      </c>
      <c r="K121" s="93">
        <f>SUM('4.Mok.kr.'!K121+'5.Mok.kr.'!K121)</f>
        <v>0</v>
      </c>
      <c r="L121" s="93">
        <f>SUM('4.Mok.kr.'!L121+'5.Mok.kr.'!L121)</f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.5" customHeight="1">
      <c r="A122" s="26">
        <v>3</v>
      </c>
      <c r="B122" s="47">
        <v>1</v>
      </c>
      <c r="C122" s="26">
        <v>3</v>
      </c>
      <c r="D122" s="41">
        <v>2</v>
      </c>
      <c r="E122" s="41">
        <v>1</v>
      </c>
      <c r="F122" s="35">
        <v>4</v>
      </c>
      <c r="G122" s="41" t="s">
        <v>69</v>
      </c>
      <c r="H122" s="153">
        <v>181</v>
      </c>
      <c r="I122" s="93">
        <f>SUM('4.Mok.kr.'!I122+'5.Mok.kr.'!I122)</f>
        <v>0</v>
      </c>
      <c r="J122" s="93">
        <f>SUM('4.Mok.kr.'!J122+'5.Mok.kr.'!J122)</f>
        <v>0</v>
      </c>
      <c r="K122" s="93">
        <f>SUM('4.Mok.kr.'!K122+'5.Mok.kr.'!K122)</f>
        <v>0</v>
      </c>
      <c r="L122" s="93">
        <f>SUM('4.Mok.kr.'!L122+'5.Mok.kr.'!L122)</f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8.5" customHeight="1">
      <c r="A123" s="40">
        <v>3</v>
      </c>
      <c r="B123" s="46">
        <v>1</v>
      </c>
      <c r="C123" s="46">
        <v>4</v>
      </c>
      <c r="D123" s="46"/>
      <c r="E123" s="46"/>
      <c r="F123" s="29"/>
      <c r="G123" s="173" t="s">
        <v>72</v>
      </c>
      <c r="H123" s="157">
        <v>182</v>
      </c>
      <c r="I123" s="101">
        <f aca="true" t="shared" si="9" ref="I123:L125">I124</f>
        <v>0</v>
      </c>
      <c r="J123" s="102">
        <f t="shared" si="9"/>
        <v>0</v>
      </c>
      <c r="K123" s="103">
        <f t="shared" si="9"/>
        <v>0</v>
      </c>
      <c r="L123" s="103">
        <f t="shared" si="9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8">
        <v>3</v>
      </c>
      <c r="B124" s="54">
        <v>1</v>
      </c>
      <c r="C124" s="54">
        <v>4</v>
      </c>
      <c r="D124" s="54">
        <v>1</v>
      </c>
      <c r="E124" s="54"/>
      <c r="F124" s="58"/>
      <c r="G124" s="55" t="s">
        <v>72</v>
      </c>
      <c r="H124" s="153">
        <v>183</v>
      </c>
      <c r="I124" s="118">
        <f t="shared" si="9"/>
        <v>0</v>
      </c>
      <c r="J124" s="119">
        <f t="shared" si="9"/>
        <v>0</v>
      </c>
      <c r="K124" s="120">
        <f t="shared" si="9"/>
        <v>0</v>
      </c>
      <c r="L124" s="120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.75" customHeight="1">
      <c r="A125" s="26">
        <v>3</v>
      </c>
      <c r="B125" s="41">
        <v>1</v>
      </c>
      <c r="C125" s="41">
        <v>4</v>
      </c>
      <c r="D125" s="41">
        <v>1</v>
      </c>
      <c r="E125" s="41">
        <v>1</v>
      </c>
      <c r="F125" s="35"/>
      <c r="G125" s="47" t="s">
        <v>72</v>
      </c>
      <c r="H125" s="157">
        <v>184</v>
      </c>
      <c r="I125" s="105">
        <f t="shared" si="9"/>
        <v>0</v>
      </c>
      <c r="J125" s="106">
        <f t="shared" si="9"/>
        <v>0</v>
      </c>
      <c r="K125" s="107">
        <f t="shared" si="9"/>
        <v>0</v>
      </c>
      <c r="L125" s="107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>
      <c r="A126" s="34">
        <v>3</v>
      </c>
      <c r="B126" s="37">
        <v>1</v>
      </c>
      <c r="C126" s="42">
        <v>4</v>
      </c>
      <c r="D126" s="42">
        <v>1</v>
      </c>
      <c r="E126" s="42">
        <v>1</v>
      </c>
      <c r="F126" s="31">
        <v>1</v>
      </c>
      <c r="G126" s="48" t="s">
        <v>86</v>
      </c>
      <c r="H126" s="153">
        <v>185</v>
      </c>
      <c r="I126" s="93">
        <f>SUM('4.Mok.kr.'!I126+'5.Mok.kr.'!I126)</f>
        <v>0</v>
      </c>
      <c r="J126" s="93">
        <f>SUM('4.Mok.kr.'!J126+'5.Mok.kr.'!J126)</f>
        <v>0</v>
      </c>
      <c r="K126" s="93">
        <f>SUM('4.Mok.kr.'!K126+'5.Mok.kr.'!K126)</f>
        <v>0</v>
      </c>
      <c r="L126" s="93">
        <f>SUM('4.Mok.kr.'!L126+'5.Mok.kr.'!L126)</f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6.25" customHeight="1">
      <c r="A127" s="27">
        <v>3</v>
      </c>
      <c r="B127" s="41">
        <v>1</v>
      </c>
      <c r="C127" s="41">
        <v>5</v>
      </c>
      <c r="D127" s="41"/>
      <c r="E127" s="41"/>
      <c r="F127" s="35"/>
      <c r="G127" s="174" t="s">
        <v>92</v>
      </c>
      <c r="H127" s="157">
        <v>186</v>
      </c>
      <c r="I127" s="125">
        <f aca="true" t="shared" si="10" ref="I127:L128">I128</f>
        <v>0</v>
      </c>
      <c r="J127" s="125">
        <f t="shared" si="10"/>
        <v>0</v>
      </c>
      <c r="K127" s="125">
        <f t="shared" si="10"/>
        <v>0</v>
      </c>
      <c r="L127" s="125">
        <f t="shared" si="10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.5" customHeight="1">
      <c r="A128" s="27">
        <v>3</v>
      </c>
      <c r="B128" s="41">
        <v>1</v>
      </c>
      <c r="C128" s="41">
        <v>5</v>
      </c>
      <c r="D128" s="41">
        <v>1</v>
      </c>
      <c r="E128" s="41"/>
      <c r="F128" s="35"/>
      <c r="G128" s="126" t="s">
        <v>92</v>
      </c>
      <c r="H128" s="153">
        <v>187</v>
      </c>
      <c r="I128" s="125">
        <f t="shared" si="10"/>
        <v>0</v>
      </c>
      <c r="J128" s="125">
        <f t="shared" si="10"/>
        <v>0</v>
      </c>
      <c r="K128" s="125">
        <f t="shared" si="10"/>
        <v>0</v>
      </c>
      <c r="L128" s="125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 customHeight="1">
      <c r="A129" s="27">
        <v>3</v>
      </c>
      <c r="B129" s="41">
        <v>1</v>
      </c>
      <c r="C129" s="41">
        <v>5</v>
      </c>
      <c r="D129" s="41">
        <v>1</v>
      </c>
      <c r="E129" s="41">
        <v>1</v>
      </c>
      <c r="F129" s="35"/>
      <c r="G129" s="126" t="s">
        <v>92</v>
      </c>
      <c r="H129" s="157">
        <v>188</v>
      </c>
      <c r="I129" s="125">
        <f>SUM(I130:I132)</f>
        <v>0</v>
      </c>
      <c r="J129" s="125">
        <f>SUM(J130:J132)</f>
        <v>0</v>
      </c>
      <c r="K129" s="125">
        <f>SUM(K130:K132)</f>
        <v>0</v>
      </c>
      <c r="L129" s="125">
        <f>SUM(L130:L132)</f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7">
        <v>3</v>
      </c>
      <c r="B130" s="41">
        <v>1</v>
      </c>
      <c r="C130" s="41">
        <v>5</v>
      </c>
      <c r="D130" s="41">
        <v>1</v>
      </c>
      <c r="E130" s="41">
        <v>1</v>
      </c>
      <c r="F130" s="35">
        <v>1</v>
      </c>
      <c r="G130" s="126" t="s">
        <v>93</v>
      </c>
      <c r="H130" s="153">
        <v>189</v>
      </c>
      <c r="I130" s="93">
        <f>SUM('4.Mok.kr.'!I130+'5.Mok.kr.'!I130)</f>
        <v>0</v>
      </c>
      <c r="J130" s="93">
        <f>SUM('4.Mok.kr.'!J130+'5.Mok.kr.'!J130)</f>
        <v>0</v>
      </c>
      <c r="K130" s="93">
        <f>SUM('4.Mok.kr.'!K130+'5.Mok.kr.'!K130)</f>
        <v>0</v>
      </c>
      <c r="L130" s="93">
        <f>SUM('4.Mok.kr.'!L130+'5.Mok.kr.'!L130)</f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27">
        <v>3</v>
      </c>
      <c r="B131" s="41">
        <v>1</v>
      </c>
      <c r="C131" s="41">
        <v>5</v>
      </c>
      <c r="D131" s="41">
        <v>1</v>
      </c>
      <c r="E131" s="41">
        <v>1</v>
      </c>
      <c r="F131" s="35">
        <v>2</v>
      </c>
      <c r="G131" s="126" t="s">
        <v>94</v>
      </c>
      <c r="H131" s="157">
        <v>190</v>
      </c>
      <c r="I131" s="93">
        <f>SUM('4.Mok.kr.'!I131+'5.Mok.kr.'!I131)</f>
        <v>0</v>
      </c>
      <c r="J131" s="93">
        <f>SUM('4.Mok.kr.'!J131+'5.Mok.kr.'!J131)</f>
        <v>0</v>
      </c>
      <c r="K131" s="93">
        <f>SUM('4.Mok.kr.'!K131+'5.Mok.kr.'!K131)</f>
        <v>0</v>
      </c>
      <c r="L131" s="93">
        <f>SUM('4.Mok.kr.'!L131+'5.Mok.kr.'!L131)</f>
        <v>0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7.25" customHeight="1">
      <c r="A132" s="27">
        <v>3</v>
      </c>
      <c r="B132" s="41">
        <v>1</v>
      </c>
      <c r="C132" s="41">
        <v>5</v>
      </c>
      <c r="D132" s="41">
        <v>1</v>
      </c>
      <c r="E132" s="41">
        <v>1</v>
      </c>
      <c r="F132" s="35">
        <v>3</v>
      </c>
      <c r="G132" s="126" t="s">
        <v>95</v>
      </c>
      <c r="H132" s="153">
        <v>191</v>
      </c>
      <c r="I132" s="93">
        <f>SUM('4.Mok.kr.'!I132+'5.Mok.kr.'!I132)</f>
        <v>0</v>
      </c>
      <c r="J132" s="93">
        <f>SUM('4.Mok.kr.'!J132+'5.Mok.kr.'!J132)</f>
        <v>0</v>
      </c>
      <c r="K132" s="93">
        <f>SUM('4.Mok.kr.'!K132+'5.Mok.kr.'!K132)</f>
        <v>0</v>
      </c>
      <c r="L132" s="93">
        <f>SUM('4.Mok.kr.'!L132+'5.Mok.kr.'!L132)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>
      <c r="A133" s="79"/>
      <c r="B133" s="79"/>
      <c r="C133" s="80"/>
      <c r="D133" s="66"/>
      <c r="E133" s="81"/>
      <c r="F133" s="82"/>
      <c r="G133" s="83" t="s">
        <v>75</v>
      </c>
      <c r="H133" s="157">
        <v>298</v>
      </c>
      <c r="I133" s="112">
        <f>SUM(I30+I81)</f>
        <v>2398.5</v>
      </c>
      <c r="J133" s="113">
        <f>SUM(J30+J81)</f>
        <v>2398.5</v>
      </c>
      <c r="K133" s="113">
        <f>SUM(K30+K81)</f>
        <v>2398.5</v>
      </c>
      <c r="L133" s="114">
        <f>SUM(L30+L81)</f>
        <v>2398.5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9"/>
      <c r="B136" s="78"/>
      <c r="C136" s="78"/>
      <c r="D136" s="184"/>
      <c r="E136" s="184"/>
      <c r="F136" s="184"/>
      <c r="G136" s="185" t="s">
        <v>126</v>
      </c>
      <c r="H136" s="185"/>
      <c r="I136" s="3"/>
      <c r="J136" s="3"/>
      <c r="K136" s="211" t="s">
        <v>127</v>
      </c>
      <c r="L136" s="21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>
      <c r="A137" s="145"/>
      <c r="B137" s="146"/>
      <c r="C137" s="146"/>
      <c r="D137" s="212" t="s">
        <v>101</v>
      </c>
      <c r="E137" s="213"/>
      <c r="F137" s="213"/>
      <c r="G137" s="213"/>
      <c r="H137" s="213"/>
      <c r="I137" s="144" t="s">
        <v>70</v>
      </c>
      <c r="J137" s="3"/>
      <c r="K137" s="214" t="s">
        <v>71</v>
      </c>
      <c r="L137" s="2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5.75">
      <c r="B138" s="3"/>
      <c r="C138" s="3"/>
      <c r="D138" s="3"/>
      <c r="E138" s="3"/>
      <c r="F138" s="11"/>
      <c r="G138" s="3"/>
      <c r="H138" s="3"/>
      <c r="I138" s="124"/>
      <c r="J138" s="3"/>
      <c r="K138" s="124"/>
      <c r="L138" s="12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24"/>
      <c r="J139" s="3"/>
      <c r="K139" s="124"/>
      <c r="L139" s="12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1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7:19" ht="12.75">
      <c r="G146" s="123"/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</sheetData>
  <sheetProtection/>
  <protectedRanges>
    <protectedRange sqref="I127:L129" name="Range37"/>
    <protectedRange sqref="I130:L132 I35:L36 I45:L53 I55:L63 I69:L70 I74:L75 I79:L80 I86:L86 I89:L91 I94:L95 I98:L100 I103:L103 I107:L111 I116:L116 I119:L122 I126:L126 I40:L40" name="Islaidos 2.1"/>
    <protectedRange sqref="I25:L25" name="Range68"/>
    <protectedRange sqref="H26" name="Range73"/>
    <protectedRange sqref="A24:I24" name="Range72_1"/>
    <protectedRange sqref="K24:L24" name="Range67_1"/>
    <protectedRange sqref="L22" name="Range65_1"/>
    <protectedRange sqref="B6:L6" name="Range62_1"/>
    <protectedRange sqref="L21" name="Range64_1"/>
    <protectedRange sqref="L23" name="Range66_1"/>
    <protectedRange sqref="A20:B23 C20:J22" name="Range73_1"/>
    <protectedRange sqref="C23:J23" name="Range73_1_1"/>
    <protectedRange sqref="G136:L136" name="Range74_1"/>
    <protectedRange sqref="A10:L10" name="Range69_1_1_1_1"/>
  </protectedRanges>
  <mergeCells count="28">
    <mergeCell ref="K136:L136"/>
    <mergeCell ref="D137:H137"/>
    <mergeCell ref="K137:L137"/>
    <mergeCell ref="K27:K28"/>
    <mergeCell ref="L27:L28"/>
    <mergeCell ref="A29:F29"/>
    <mergeCell ref="A54:F54"/>
    <mergeCell ref="A64:F64"/>
    <mergeCell ref="A115:F115"/>
    <mergeCell ref="A27:F28"/>
    <mergeCell ref="G27:G28"/>
    <mergeCell ref="H27:H28"/>
    <mergeCell ref="I27:J27"/>
    <mergeCell ref="G16:K16"/>
    <mergeCell ref="G17:K17"/>
    <mergeCell ref="C23:J23"/>
    <mergeCell ref="G25:H25"/>
    <mergeCell ref="G18:K18"/>
    <mergeCell ref="A19:L19"/>
    <mergeCell ref="I25:L25"/>
    <mergeCell ref="J1:L5"/>
    <mergeCell ref="G6:K6"/>
    <mergeCell ref="A7:L7"/>
    <mergeCell ref="G9:K9"/>
    <mergeCell ref="A10:L10"/>
    <mergeCell ref="G11:K11"/>
    <mergeCell ref="G12:K12"/>
    <mergeCell ref="B14:L1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T617"/>
  <sheetViews>
    <sheetView showZeros="0" zoomScaleSheetLayoutView="120" zoomScalePageLayoutView="0" workbookViewId="0" topLeftCell="A24">
      <selection activeCell="G21" sqref="G2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5" t="s">
        <v>84</v>
      </c>
      <c r="H1" s="128"/>
      <c r="I1" s="127"/>
      <c r="J1" s="194" t="s">
        <v>102</v>
      </c>
      <c r="K1" s="195"/>
      <c r="L1" s="195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9"/>
      <c r="I2" s="130"/>
      <c r="J2" s="195"/>
      <c r="K2" s="195"/>
      <c r="L2" s="195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9"/>
      <c r="J3" s="195"/>
      <c r="K3" s="195"/>
      <c r="L3" s="195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9"/>
      <c r="I4" s="130"/>
      <c r="J4" s="195"/>
      <c r="K4" s="195"/>
      <c r="L4" s="195"/>
      <c r="M4" s="16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1"/>
      <c r="I5" s="130"/>
      <c r="J5" s="195"/>
      <c r="K5" s="195"/>
      <c r="L5" s="195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196" t="s">
        <v>104</v>
      </c>
      <c r="H6" s="197"/>
      <c r="I6" s="197"/>
      <c r="J6" s="197"/>
      <c r="K6" s="19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198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9"/>
      <c r="B9" s="140"/>
      <c r="C9" s="140"/>
      <c r="D9" s="140"/>
      <c r="E9" s="140"/>
      <c r="F9" s="140"/>
      <c r="G9" s="200" t="s">
        <v>98</v>
      </c>
      <c r="H9" s="200"/>
      <c r="I9" s="200"/>
      <c r="J9" s="200"/>
      <c r="K9" s="200"/>
      <c r="L9" s="14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191" t="s">
        <v>128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192" t="s">
        <v>129</v>
      </c>
      <c r="H11" s="192"/>
      <c r="I11" s="192"/>
      <c r="J11" s="192"/>
      <c r="K11" s="19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193" t="s">
        <v>99</v>
      </c>
      <c r="H12" s="193"/>
      <c r="I12" s="193"/>
      <c r="J12" s="193"/>
      <c r="K12" s="19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191" t="s">
        <v>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07" t="s">
        <v>130</v>
      </c>
      <c r="H16" s="192"/>
      <c r="I16" s="192"/>
      <c r="J16" s="192"/>
      <c r="K16" s="1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86" t="s">
        <v>100</v>
      </c>
      <c r="H17" s="186"/>
      <c r="I17" s="186"/>
      <c r="J17" s="186"/>
      <c r="K17" s="18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08" t="s">
        <v>105</v>
      </c>
      <c r="H18" s="209"/>
      <c r="I18" s="209"/>
      <c r="J18" s="209"/>
      <c r="K18" s="20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10" t="s">
        <v>97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7"/>
      <c r="L20" s="132" t="s">
        <v>9</v>
      </c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33" t="s">
        <v>89</v>
      </c>
      <c r="K21" s="134"/>
      <c r="L21" s="135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36"/>
      <c r="J22" s="136"/>
      <c r="K22" s="137" t="s">
        <v>0</v>
      </c>
      <c r="L22" s="12"/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34" t="s">
        <v>118</v>
      </c>
      <c r="D23" s="234"/>
      <c r="E23" s="234"/>
      <c r="F23" s="234"/>
      <c r="G23" s="234"/>
      <c r="H23" s="234"/>
      <c r="I23" s="234"/>
      <c r="J23" s="234"/>
      <c r="K23" s="137" t="s">
        <v>1</v>
      </c>
      <c r="L23" s="180">
        <v>190092729</v>
      </c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38" t="s">
        <v>7</v>
      </c>
      <c r="K24" s="12"/>
      <c r="L24" s="178">
        <v>6</v>
      </c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89" t="s">
        <v>8</v>
      </c>
      <c r="H25" s="190"/>
      <c r="I25" s="179" t="s">
        <v>106</v>
      </c>
      <c r="J25" s="179" t="s">
        <v>107</v>
      </c>
      <c r="K25" s="179" t="s">
        <v>107</v>
      </c>
      <c r="L25" s="179" t="s">
        <v>108</v>
      </c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0"/>
      <c r="B26" s="20"/>
      <c r="C26" s="20"/>
      <c r="D26" s="20"/>
      <c r="E26" s="20"/>
      <c r="F26" s="17"/>
      <c r="G26" s="18"/>
      <c r="H26" s="3"/>
      <c r="I26" s="18"/>
      <c r="J26" s="18"/>
      <c r="K26" s="19"/>
      <c r="L26" s="141" t="s">
        <v>2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6" t="s">
        <v>3</v>
      </c>
      <c r="B27" s="227"/>
      <c r="C27" s="228"/>
      <c r="D27" s="228"/>
      <c r="E27" s="228"/>
      <c r="F27" s="228"/>
      <c r="G27" s="201" t="s">
        <v>4</v>
      </c>
      <c r="H27" s="203" t="s">
        <v>80</v>
      </c>
      <c r="I27" s="205" t="s">
        <v>85</v>
      </c>
      <c r="J27" s="206"/>
      <c r="K27" s="215" t="s">
        <v>81</v>
      </c>
      <c r="L27" s="217" t="s">
        <v>5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9"/>
      <c r="B28" s="230"/>
      <c r="C28" s="230"/>
      <c r="D28" s="230"/>
      <c r="E28" s="230"/>
      <c r="F28" s="230"/>
      <c r="G28" s="202"/>
      <c r="H28" s="204"/>
      <c r="I28" s="142" t="s">
        <v>79</v>
      </c>
      <c r="J28" s="143" t="s">
        <v>78</v>
      </c>
      <c r="K28" s="216"/>
      <c r="L28" s="21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19" t="s">
        <v>76</v>
      </c>
      <c r="B29" s="220"/>
      <c r="C29" s="220"/>
      <c r="D29" s="220"/>
      <c r="E29" s="220"/>
      <c r="F29" s="221"/>
      <c r="G29" s="158">
        <v>2</v>
      </c>
      <c r="H29" s="159">
        <v>3</v>
      </c>
      <c r="I29" s="160" t="s">
        <v>77</v>
      </c>
      <c r="J29" s="161" t="s">
        <v>82</v>
      </c>
      <c r="K29" s="162">
        <v>6</v>
      </c>
      <c r="L29" s="16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2"/>
      <c r="D30" s="64"/>
      <c r="E30" s="65"/>
      <c r="F30" s="70"/>
      <c r="G30" s="72" t="s">
        <v>10</v>
      </c>
      <c r="H30" s="147">
        <v>1</v>
      </c>
      <c r="I30" s="90">
        <f>SUM(I31+I65+I41)</f>
        <v>438.4</v>
      </c>
      <c r="J30" s="90">
        <f>SUM(J31+J65+J41)</f>
        <v>438.4</v>
      </c>
      <c r="K30" s="90">
        <f>SUM(K31+K65+K41)</f>
        <v>438.4</v>
      </c>
      <c r="L30" s="90">
        <f>SUM(L31+L65+L41)</f>
        <v>438.4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4.75" customHeight="1">
      <c r="A31" s="39">
        <v>2</v>
      </c>
      <c r="B31" s="60">
        <v>1</v>
      </c>
      <c r="C31" s="46"/>
      <c r="D31" s="51"/>
      <c r="E31" s="40"/>
      <c r="F31" s="29"/>
      <c r="G31" s="60" t="s">
        <v>12</v>
      </c>
      <c r="H31" s="148">
        <v>2</v>
      </c>
      <c r="I31" s="90">
        <f>SUM(I32+I37)</f>
        <v>305.2</v>
      </c>
      <c r="J31" s="90">
        <f>SUM(J32+J37)</f>
        <v>305.2</v>
      </c>
      <c r="K31" s="91">
        <f>SUM(K32+K37)</f>
        <v>305.2</v>
      </c>
      <c r="L31" s="92">
        <f>SUM(L32+L37)</f>
        <v>305.2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7"/>
      <c r="E32" s="26"/>
      <c r="F32" s="35"/>
      <c r="G32" s="43" t="s">
        <v>13</v>
      </c>
      <c r="H32" s="147">
        <v>3</v>
      </c>
      <c r="I32" s="105">
        <f aca="true" t="shared" si="0" ref="I32:L33">SUM(I33)</f>
        <v>226.5</v>
      </c>
      <c r="J32" s="105">
        <f t="shared" si="0"/>
        <v>226.5</v>
      </c>
      <c r="K32" s="107">
        <f t="shared" si="0"/>
        <v>226.5</v>
      </c>
      <c r="L32" s="105">
        <f t="shared" si="0"/>
        <v>226.5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7">
        <v>1</v>
      </c>
      <c r="E33" s="26"/>
      <c r="F33" s="35"/>
      <c r="G33" s="41" t="s">
        <v>13</v>
      </c>
      <c r="H33" s="149">
        <v>4</v>
      </c>
      <c r="I33" s="105">
        <f t="shared" si="0"/>
        <v>226.5</v>
      </c>
      <c r="J33" s="105">
        <f t="shared" si="0"/>
        <v>226.5</v>
      </c>
      <c r="K33" s="107">
        <f t="shared" si="0"/>
        <v>226.5</v>
      </c>
      <c r="L33" s="105">
        <f t="shared" si="0"/>
        <v>226.5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7">
        <v>1</v>
      </c>
      <c r="E34" s="26">
        <v>1</v>
      </c>
      <c r="F34" s="35"/>
      <c r="G34" s="41" t="s">
        <v>74</v>
      </c>
      <c r="H34" s="147">
        <v>5</v>
      </c>
      <c r="I34" s="107">
        <f>SUM(I35:I36)</f>
        <v>226.5</v>
      </c>
      <c r="J34" s="105">
        <f>SUM(J35:J36)</f>
        <v>226.5</v>
      </c>
      <c r="K34" s="107">
        <f>SUM(K35:K36)</f>
        <v>226.5</v>
      </c>
      <c r="L34" s="105">
        <f>SUM(L35:L36)</f>
        <v>226.5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7">
        <v>1</v>
      </c>
      <c r="E35" s="26">
        <v>1</v>
      </c>
      <c r="F35" s="35">
        <v>1</v>
      </c>
      <c r="G35" s="41" t="s">
        <v>43</v>
      </c>
      <c r="H35" s="149">
        <v>6</v>
      </c>
      <c r="I35" s="93">
        <v>226.5</v>
      </c>
      <c r="J35" s="93">
        <v>226.5</v>
      </c>
      <c r="K35" s="93">
        <v>226.5</v>
      </c>
      <c r="L35" s="93">
        <v>226.5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7">
        <v>1</v>
      </c>
      <c r="E36" s="26">
        <v>1</v>
      </c>
      <c r="F36" s="35">
        <v>2</v>
      </c>
      <c r="G36" s="41" t="s">
        <v>14</v>
      </c>
      <c r="H36" s="147">
        <v>7</v>
      </c>
      <c r="I36" s="95"/>
      <c r="J36" s="95"/>
      <c r="K36" s="95"/>
      <c r="L36" s="9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7"/>
      <c r="E37" s="26"/>
      <c r="F37" s="35"/>
      <c r="G37" s="43" t="s">
        <v>44</v>
      </c>
      <c r="H37" s="149">
        <v>8</v>
      </c>
      <c r="I37" s="107">
        <f aca="true" t="shared" si="1" ref="I37:L39">I38</f>
        <v>78.7</v>
      </c>
      <c r="J37" s="105">
        <f t="shared" si="1"/>
        <v>78.7</v>
      </c>
      <c r="K37" s="107">
        <f t="shared" si="1"/>
        <v>78.7</v>
      </c>
      <c r="L37" s="105">
        <f t="shared" si="1"/>
        <v>78.7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7">
        <v>1</v>
      </c>
      <c r="E38" s="26"/>
      <c r="F38" s="35"/>
      <c r="G38" s="41" t="s">
        <v>44</v>
      </c>
      <c r="H38" s="147">
        <v>9</v>
      </c>
      <c r="I38" s="107">
        <f t="shared" si="1"/>
        <v>78.7</v>
      </c>
      <c r="J38" s="105">
        <f t="shared" si="1"/>
        <v>78.7</v>
      </c>
      <c r="K38" s="105">
        <f t="shared" si="1"/>
        <v>78.7</v>
      </c>
      <c r="L38" s="105">
        <f t="shared" si="1"/>
        <v>78.7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7">
        <v>1</v>
      </c>
      <c r="E39" s="26">
        <v>1</v>
      </c>
      <c r="F39" s="35"/>
      <c r="G39" s="41" t="s">
        <v>44</v>
      </c>
      <c r="H39" s="149">
        <v>10</v>
      </c>
      <c r="I39" s="105">
        <f t="shared" si="1"/>
        <v>78.7</v>
      </c>
      <c r="J39" s="105">
        <f t="shared" si="1"/>
        <v>78.7</v>
      </c>
      <c r="K39" s="105">
        <f t="shared" si="1"/>
        <v>78.7</v>
      </c>
      <c r="L39" s="105">
        <f t="shared" si="1"/>
        <v>78.7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7">
        <v>1</v>
      </c>
      <c r="E40" s="26">
        <v>1</v>
      </c>
      <c r="F40" s="35">
        <v>1</v>
      </c>
      <c r="G40" s="41" t="s">
        <v>44</v>
      </c>
      <c r="H40" s="147">
        <v>11</v>
      </c>
      <c r="I40" s="96">
        <v>78.7</v>
      </c>
      <c r="J40" s="96">
        <v>78.7</v>
      </c>
      <c r="K40" s="96">
        <v>78.7</v>
      </c>
      <c r="L40" s="96">
        <v>78.7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6"/>
      <c r="D41" s="51"/>
      <c r="E41" s="40"/>
      <c r="F41" s="29"/>
      <c r="G41" s="60" t="s">
        <v>45</v>
      </c>
      <c r="H41" s="148">
        <v>12</v>
      </c>
      <c r="I41" s="97">
        <f aca="true" t="shared" si="2" ref="I41:L43">I42</f>
        <v>125.39999999999998</v>
      </c>
      <c r="J41" s="98">
        <f t="shared" si="2"/>
        <v>125.39999999999998</v>
      </c>
      <c r="K41" s="97">
        <f t="shared" si="2"/>
        <v>125.39999999999998</v>
      </c>
      <c r="L41" s="97">
        <f t="shared" si="2"/>
        <v>125.39999999999998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7"/>
      <c r="E42" s="26"/>
      <c r="F42" s="35"/>
      <c r="G42" s="43" t="s">
        <v>45</v>
      </c>
      <c r="H42" s="147">
        <v>13</v>
      </c>
      <c r="I42" s="105">
        <f t="shared" si="2"/>
        <v>125.39999999999998</v>
      </c>
      <c r="J42" s="107">
        <f t="shared" si="2"/>
        <v>125.39999999999998</v>
      </c>
      <c r="K42" s="105">
        <f t="shared" si="2"/>
        <v>125.39999999999998</v>
      </c>
      <c r="L42" s="107">
        <f t="shared" si="2"/>
        <v>125.39999999999998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7">
        <v>1</v>
      </c>
      <c r="E43" s="26"/>
      <c r="F43" s="35"/>
      <c r="G43" s="41" t="s">
        <v>45</v>
      </c>
      <c r="H43" s="149">
        <v>14</v>
      </c>
      <c r="I43" s="105">
        <f t="shared" si="2"/>
        <v>125.39999999999998</v>
      </c>
      <c r="J43" s="107">
        <f t="shared" si="2"/>
        <v>125.39999999999998</v>
      </c>
      <c r="K43" s="117">
        <f t="shared" si="2"/>
        <v>125.39999999999998</v>
      </c>
      <c r="L43" s="117">
        <f t="shared" si="2"/>
        <v>125.39999999999998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4">
        <v>1</v>
      </c>
      <c r="D44" s="49">
        <v>1</v>
      </c>
      <c r="E44" s="38">
        <v>1</v>
      </c>
      <c r="F44" s="57"/>
      <c r="G44" s="44" t="s">
        <v>45</v>
      </c>
      <c r="H44" s="150">
        <v>15</v>
      </c>
      <c r="I44" s="118">
        <f>SUM(I45:I63)-I54</f>
        <v>125.39999999999998</v>
      </c>
      <c r="J44" s="119">
        <f>SUM(J45:J63)-J54</f>
        <v>125.39999999999998</v>
      </c>
      <c r="K44" s="119">
        <f>SUM(K45:K63)-K54</f>
        <v>125.39999999999998</v>
      </c>
      <c r="L44" s="120">
        <f>SUM(L45:L63)-L54</f>
        <v>125.39999999999998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8">
        <v>1</v>
      </c>
      <c r="E45" s="37">
        <v>1</v>
      </c>
      <c r="F45" s="32">
        <v>1</v>
      </c>
      <c r="G45" s="42" t="s">
        <v>15</v>
      </c>
      <c r="H45" s="149">
        <v>16</v>
      </c>
      <c r="I45" s="95"/>
      <c r="J45" s="95"/>
      <c r="K45" s="95"/>
      <c r="L45" s="9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8">
        <v>1</v>
      </c>
      <c r="E46" s="37">
        <v>1</v>
      </c>
      <c r="F46" s="31">
        <v>2</v>
      </c>
      <c r="G46" s="42" t="s">
        <v>16</v>
      </c>
      <c r="H46" s="147">
        <v>17</v>
      </c>
      <c r="I46" s="95">
        <v>0.6</v>
      </c>
      <c r="J46" s="95">
        <v>0.6</v>
      </c>
      <c r="K46" s="95">
        <v>0.6</v>
      </c>
      <c r="L46" s="95">
        <v>0.6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8">
        <v>1</v>
      </c>
      <c r="E47" s="37">
        <v>1</v>
      </c>
      <c r="F47" s="31">
        <v>5</v>
      </c>
      <c r="G47" s="42" t="s">
        <v>17</v>
      </c>
      <c r="H47" s="149">
        <v>18</v>
      </c>
      <c r="I47" s="95">
        <v>5.8</v>
      </c>
      <c r="J47" s="95">
        <v>5.8</v>
      </c>
      <c r="K47" s="95">
        <v>5.8</v>
      </c>
      <c r="L47" s="95">
        <v>5.8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8">
        <v>1</v>
      </c>
      <c r="E48" s="37">
        <v>1</v>
      </c>
      <c r="F48" s="31">
        <v>6</v>
      </c>
      <c r="G48" s="42" t="s">
        <v>18</v>
      </c>
      <c r="H48" s="147">
        <v>19</v>
      </c>
      <c r="I48" s="95">
        <v>20.4</v>
      </c>
      <c r="J48" s="95">
        <v>20.4</v>
      </c>
      <c r="K48" s="95">
        <v>20.4</v>
      </c>
      <c r="L48" s="95">
        <v>20.4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4">
        <v>2</v>
      </c>
      <c r="B49" s="76">
        <v>2</v>
      </c>
      <c r="C49" s="74">
        <v>1</v>
      </c>
      <c r="D49" s="75">
        <v>1</v>
      </c>
      <c r="E49" s="76">
        <v>1</v>
      </c>
      <c r="F49" s="68">
        <v>7</v>
      </c>
      <c r="G49" s="74" t="s">
        <v>46</v>
      </c>
      <c r="H49" s="148">
        <v>20</v>
      </c>
      <c r="I49" s="95"/>
      <c r="J49" s="95"/>
      <c r="K49" s="95"/>
      <c r="L49" s="9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8">
        <v>1</v>
      </c>
      <c r="E50" s="37">
        <v>1</v>
      </c>
      <c r="F50" s="31">
        <v>8</v>
      </c>
      <c r="G50" s="42" t="s">
        <v>19</v>
      </c>
      <c r="H50" s="147">
        <v>21</v>
      </c>
      <c r="I50" s="95">
        <v>0.4</v>
      </c>
      <c r="J50" s="95">
        <v>0.4</v>
      </c>
      <c r="K50" s="95">
        <v>0.4</v>
      </c>
      <c r="L50" s="95">
        <v>0.4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8">
        <v>1</v>
      </c>
      <c r="E51" s="37">
        <v>1</v>
      </c>
      <c r="F51" s="31">
        <v>9</v>
      </c>
      <c r="G51" s="42" t="s">
        <v>47</v>
      </c>
      <c r="H51" s="149">
        <v>22</v>
      </c>
      <c r="I51" s="95"/>
      <c r="J51" s="95"/>
      <c r="K51" s="95"/>
      <c r="L51" s="9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4">
        <v>2</v>
      </c>
      <c r="B52" s="76">
        <v>2</v>
      </c>
      <c r="C52" s="74">
        <v>1</v>
      </c>
      <c r="D52" s="75">
        <v>1</v>
      </c>
      <c r="E52" s="76">
        <v>1</v>
      </c>
      <c r="F52" s="68">
        <v>10</v>
      </c>
      <c r="G52" s="74" t="s">
        <v>20</v>
      </c>
      <c r="H52" s="151">
        <v>23</v>
      </c>
      <c r="I52" s="95"/>
      <c r="J52" s="95"/>
      <c r="K52" s="95"/>
      <c r="L52" s="9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8">
        <v>1</v>
      </c>
      <c r="E53" s="37">
        <v>1</v>
      </c>
      <c r="F53" s="31">
        <v>11</v>
      </c>
      <c r="G53" s="42" t="s">
        <v>48</v>
      </c>
      <c r="H53" s="149">
        <v>24</v>
      </c>
      <c r="I53" s="96">
        <v>0.2</v>
      </c>
      <c r="J53" s="96">
        <v>0.2</v>
      </c>
      <c r="K53" s="96">
        <v>0.2</v>
      </c>
      <c r="L53" s="96">
        <v>0.2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22">
        <v>1</v>
      </c>
      <c r="B54" s="223"/>
      <c r="C54" s="223"/>
      <c r="D54" s="223"/>
      <c r="E54" s="223"/>
      <c r="F54" s="224"/>
      <c r="G54" s="164">
        <v>2</v>
      </c>
      <c r="H54" s="165">
        <v>3</v>
      </c>
      <c r="I54" s="166">
        <v>4</v>
      </c>
      <c r="J54" s="167">
        <v>5</v>
      </c>
      <c r="K54" s="168">
        <v>6</v>
      </c>
      <c r="L54" s="16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3">
        <v>2</v>
      </c>
      <c r="C55" s="63">
        <v>1</v>
      </c>
      <c r="D55" s="63">
        <v>1</v>
      </c>
      <c r="E55" s="63">
        <v>1</v>
      </c>
      <c r="F55" s="69">
        <v>12</v>
      </c>
      <c r="G55" s="63" t="s">
        <v>21</v>
      </c>
      <c r="H55" s="152">
        <v>25</v>
      </c>
      <c r="I55" s="100"/>
      <c r="J55" s="95"/>
      <c r="K55" s="95"/>
      <c r="L55" s="9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22</v>
      </c>
      <c r="H56" s="147">
        <v>26</v>
      </c>
      <c r="I56" s="96"/>
      <c r="J56" s="95"/>
      <c r="K56" s="95"/>
      <c r="L56" s="9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23</v>
      </c>
      <c r="H57" s="152">
        <v>27</v>
      </c>
      <c r="I57" s="96"/>
      <c r="J57" s="95">
        <v>0</v>
      </c>
      <c r="K57" s="95"/>
      <c r="L57" s="9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24</v>
      </c>
      <c r="H58" s="147">
        <v>28</v>
      </c>
      <c r="I58" s="96">
        <v>0.5</v>
      </c>
      <c r="J58" s="96">
        <v>0.5</v>
      </c>
      <c r="K58" s="96">
        <v>0.5</v>
      </c>
      <c r="L58" s="96">
        <v>0.5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49</v>
      </c>
      <c r="H59" s="152">
        <v>29</v>
      </c>
      <c r="I59" s="96"/>
      <c r="J59" s="95"/>
      <c r="K59" s="95"/>
      <c r="L59" s="9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91</v>
      </c>
      <c r="H60" s="147">
        <v>30</v>
      </c>
      <c r="I60" s="96"/>
      <c r="J60" s="95"/>
      <c r="K60" s="95"/>
      <c r="L60" s="9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25</v>
      </c>
      <c r="H61" s="152">
        <v>31</v>
      </c>
      <c r="I61" s="96"/>
      <c r="J61" s="95"/>
      <c r="K61" s="95"/>
      <c r="L61" s="9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87</v>
      </c>
      <c r="H62" s="147">
        <v>32</v>
      </c>
      <c r="I62" s="96">
        <v>89.8</v>
      </c>
      <c r="J62" s="96">
        <v>89.8</v>
      </c>
      <c r="K62" s="96">
        <v>89.8</v>
      </c>
      <c r="L62" s="96">
        <v>89.8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26</v>
      </c>
      <c r="H63" s="152">
        <v>33</v>
      </c>
      <c r="I63" s="96">
        <v>7.7</v>
      </c>
      <c r="J63" s="96">
        <v>7.7</v>
      </c>
      <c r="K63" s="96">
        <v>7.7</v>
      </c>
      <c r="L63" s="96">
        <v>7.7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225">
        <v>1</v>
      </c>
      <c r="B64" s="223"/>
      <c r="C64" s="223"/>
      <c r="D64" s="223"/>
      <c r="E64" s="223"/>
      <c r="F64" s="224"/>
      <c r="G64" s="172">
        <v>2</v>
      </c>
      <c r="H64" s="172">
        <v>3</v>
      </c>
      <c r="I64" s="171">
        <v>4</v>
      </c>
      <c r="J64" s="170">
        <v>5</v>
      </c>
      <c r="K64" s="171">
        <v>6</v>
      </c>
      <c r="L64" s="169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5"/>
      <c r="E65" s="45"/>
      <c r="F65" s="56"/>
      <c r="G65" s="50" t="s">
        <v>50</v>
      </c>
      <c r="H65" s="154">
        <v>100</v>
      </c>
      <c r="I65" s="107">
        <f>SUM(I66+I71+I76)</f>
        <v>7.8</v>
      </c>
      <c r="J65" s="106">
        <f>SUM(J66+J71+J76)</f>
        <v>7.8</v>
      </c>
      <c r="K65" s="107">
        <f>SUM(K66+K71+K76)</f>
        <v>7.8</v>
      </c>
      <c r="L65" s="105">
        <f>SUM(L66+L71+L76)</f>
        <v>7.8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5.5">
      <c r="A66" s="27">
        <v>2</v>
      </c>
      <c r="B66" s="26">
        <v>7</v>
      </c>
      <c r="C66" s="26">
        <v>1</v>
      </c>
      <c r="D66" s="41"/>
      <c r="E66" s="41"/>
      <c r="F66" s="35"/>
      <c r="G66" s="174" t="s">
        <v>51</v>
      </c>
      <c r="H66" s="154">
        <v>101</v>
      </c>
      <c r="I66" s="107">
        <f aca="true" t="shared" si="3" ref="I66:L67">I67</f>
        <v>0</v>
      </c>
      <c r="J66" s="106">
        <f t="shared" si="3"/>
        <v>0</v>
      </c>
      <c r="K66" s="107">
        <f t="shared" si="3"/>
        <v>0</v>
      </c>
      <c r="L66" s="105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7" t="s">
        <v>51</v>
      </c>
      <c r="H67" s="154">
        <v>102</v>
      </c>
      <c r="I67" s="107">
        <f t="shared" si="3"/>
        <v>0</v>
      </c>
      <c r="J67" s="106">
        <f t="shared" si="3"/>
        <v>0</v>
      </c>
      <c r="K67" s="107">
        <f t="shared" si="3"/>
        <v>0</v>
      </c>
      <c r="L67" s="105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7" t="s">
        <v>51</v>
      </c>
      <c r="H68" s="154">
        <v>103</v>
      </c>
      <c r="I68" s="107">
        <f>SUM(I69:I70)</f>
        <v>0</v>
      </c>
      <c r="J68" s="106">
        <f>SUM(J69:J70)</f>
        <v>0</v>
      </c>
      <c r="K68" s="107">
        <f>SUM(K69:K70)</f>
        <v>0</v>
      </c>
      <c r="L68" s="105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2">
        <v>2</v>
      </c>
      <c r="B69" s="40">
        <v>7</v>
      </c>
      <c r="C69" s="52">
        <v>1</v>
      </c>
      <c r="D69" s="26">
        <v>1</v>
      </c>
      <c r="E69" s="46">
        <v>1</v>
      </c>
      <c r="F69" s="29">
        <v>1</v>
      </c>
      <c r="G69" s="51" t="s">
        <v>52</v>
      </c>
      <c r="H69" s="154">
        <v>104</v>
      </c>
      <c r="I69" s="94"/>
      <c r="J69" s="94"/>
      <c r="K69" s="94"/>
      <c r="L69" s="9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7" t="s">
        <v>53</v>
      </c>
      <c r="H70" s="154">
        <v>105</v>
      </c>
      <c r="I70" s="110"/>
      <c r="J70" s="95"/>
      <c r="K70" s="95"/>
      <c r="L70" s="9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4"/>
      <c r="F71" s="57"/>
      <c r="G71" s="175" t="s">
        <v>27</v>
      </c>
      <c r="H71" s="154">
        <v>106</v>
      </c>
      <c r="I71" s="122">
        <f aca="true" t="shared" si="4" ref="I71:L72">I72</f>
        <v>0</v>
      </c>
      <c r="J71" s="121">
        <f t="shared" si="4"/>
        <v>0</v>
      </c>
      <c r="K71" s="122">
        <f t="shared" si="4"/>
        <v>0</v>
      </c>
      <c r="L71" s="117">
        <f t="shared" si="4"/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7" t="s">
        <v>27</v>
      </c>
      <c r="H72" s="154">
        <v>107</v>
      </c>
      <c r="I72" s="107">
        <f t="shared" si="4"/>
        <v>0</v>
      </c>
      <c r="J72" s="106">
        <f t="shared" si="4"/>
        <v>0</v>
      </c>
      <c r="K72" s="107">
        <f t="shared" si="4"/>
        <v>0</v>
      </c>
      <c r="L72" s="105">
        <f t="shared" si="4"/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7" t="s">
        <v>27</v>
      </c>
      <c r="H73" s="154">
        <v>108</v>
      </c>
      <c r="I73" s="107">
        <f>SUM(I74:I75)</f>
        <v>0</v>
      </c>
      <c r="J73" s="106">
        <f>SUM(J74:J75)</f>
        <v>0</v>
      </c>
      <c r="K73" s="107">
        <f>SUM(K74:K75)</f>
        <v>0</v>
      </c>
      <c r="L73" s="105">
        <f>SUM(L74:L75)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7" t="s">
        <v>54</v>
      </c>
      <c r="H74" s="154">
        <v>109</v>
      </c>
      <c r="I74" s="110"/>
      <c r="J74" s="95"/>
      <c r="K74" s="95"/>
      <c r="L74" s="9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7" t="s">
        <v>55</v>
      </c>
      <c r="H75" s="154">
        <v>110</v>
      </c>
      <c r="I75" s="95"/>
      <c r="J75" s="95"/>
      <c r="K75" s="95"/>
      <c r="L75" s="9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74" t="s">
        <v>56</v>
      </c>
      <c r="H76" s="154">
        <v>111</v>
      </c>
      <c r="I76" s="107">
        <f aca="true" t="shared" si="5" ref="I76:L77">I77</f>
        <v>7.8</v>
      </c>
      <c r="J76" s="106">
        <f t="shared" si="5"/>
        <v>7.8</v>
      </c>
      <c r="K76" s="107">
        <f t="shared" si="5"/>
        <v>7.8</v>
      </c>
      <c r="L76" s="105">
        <f t="shared" si="5"/>
        <v>7.8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3">
        <v>7</v>
      </c>
      <c r="C77" s="61">
        <v>3</v>
      </c>
      <c r="D77" s="53">
        <v>1</v>
      </c>
      <c r="E77" s="54"/>
      <c r="F77" s="58"/>
      <c r="G77" s="55" t="s">
        <v>56</v>
      </c>
      <c r="H77" s="154">
        <v>112</v>
      </c>
      <c r="I77" s="120">
        <f t="shared" si="5"/>
        <v>7.8</v>
      </c>
      <c r="J77" s="119">
        <f t="shared" si="5"/>
        <v>7.8</v>
      </c>
      <c r="K77" s="120">
        <f t="shared" si="5"/>
        <v>7.8</v>
      </c>
      <c r="L77" s="118">
        <f t="shared" si="5"/>
        <v>7.8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7" t="s">
        <v>56</v>
      </c>
      <c r="H78" s="154">
        <v>113</v>
      </c>
      <c r="I78" s="107">
        <f>SUM(I79:I80)</f>
        <v>7.8</v>
      </c>
      <c r="J78" s="106">
        <f>SUM(J79:J80)</f>
        <v>7.8</v>
      </c>
      <c r="K78" s="107">
        <f>SUM(K79:K80)</f>
        <v>7.8</v>
      </c>
      <c r="L78" s="105">
        <f>SUM(L79:L80)</f>
        <v>7.8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2">
        <v>2</v>
      </c>
      <c r="B79" s="40">
        <v>7</v>
      </c>
      <c r="C79" s="52">
        <v>3</v>
      </c>
      <c r="D79" s="40">
        <v>1</v>
      </c>
      <c r="E79" s="46">
        <v>1</v>
      </c>
      <c r="F79" s="29">
        <v>1</v>
      </c>
      <c r="G79" s="51" t="s">
        <v>57</v>
      </c>
      <c r="H79" s="154">
        <v>114</v>
      </c>
      <c r="I79" s="111">
        <f>6+1.8</f>
        <v>7.8</v>
      </c>
      <c r="J79" s="111">
        <f>6+1.8</f>
        <v>7.8</v>
      </c>
      <c r="K79" s="111">
        <f>6+1.8</f>
        <v>7.8</v>
      </c>
      <c r="L79" s="111">
        <f>6+1.8</f>
        <v>7.8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7" t="s">
        <v>58</v>
      </c>
      <c r="H80" s="154">
        <v>115</v>
      </c>
      <c r="I80" s="95"/>
      <c r="J80" s="95"/>
      <c r="K80" s="95"/>
      <c r="L80" s="9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58.5" customHeight="1">
      <c r="A81" s="65">
        <v>3</v>
      </c>
      <c r="B81" s="64"/>
      <c r="C81" s="65"/>
      <c r="D81" s="72"/>
      <c r="E81" s="72"/>
      <c r="F81" s="70"/>
      <c r="G81" s="115" t="s">
        <v>28</v>
      </c>
      <c r="H81" s="155">
        <v>141</v>
      </c>
      <c r="I81" s="90">
        <f>I82</f>
        <v>0</v>
      </c>
      <c r="J81" s="90">
        <f>J82</f>
        <v>0</v>
      </c>
      <c r="K81" s="90">
        <f>K82</f>
        <v>0</v>
      </c>
      <c r="L81" s="90">
        <f>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4.5" customHeight="1">
      <c r="A82" s="36">
        <v>3</v>
      </c>
      <c r="B82" s="39">
        <v>1</v>
      </c>
      <c r="C82" s="62"/>
      <c r="D82" s="60"/>
      <c r="E82" s="60"/>
      <c r="F82" s="59"/>
      <c r="G82" s="116" t="s">
        <v>29</v>
      </c>
      <c r="H82" s="156">
        <v>142</v>
      </c>
      <c r="I82" s="105">
        <f>SUM(I83+I104+I112+I123+I127)</f>
        <v>0</v>
      </c>
      <c r="J82" s="101">
        <f>SUM(J83+J104+J112+J123+J127)</f>
        <v>0</v>
      </c>
      <c r="K82" s="101">
        <f>SUM(K83+K104+K112+K123+K127)</f>
        <v>0</v>
      </c>
      <c r="L82" s="101">
        <f>SUM(L83+L104+L112+L123+L127)</f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0.75" customHeight="1">
      <c r="A83" s="40">
        <v>3</v>
      </c>
      <c r="B83" s="51">
        <v>1</v>
      </c>
      <c r="C83" s="40">
        <v>1</v>
      </c>
      <c r="D83" s="46"/>
      <c r="E83" s="46"/>
      <c r="F83" s="67"/>
      <c r="G83" s="176" t="s">
        <v>30</v>
      </c>
      <c r="H83" s="155">
        <v>143</v>
      </c>
      <c r="I83" s="101">
        <f>SUM(I84+I87+I92+I96+I101)</f>
        <v>0</v>
      </c>
      <c r="J83" s="106">
        <f>SUM(J84+J87+J92+J96+J101)</f>
        <v>0</v>
      </c>
      <c r="K83" s="107">
        <f>SUM(K84+K87+K92+K96+K101)</f>
        <v>0</v>
      </c>
      <c r="L83" s="105">
        <f>SUM(L84+L87+L92+L96+L101)</f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>
      <c r="A84" s="26">
        <v>3</v>
      </c>
      <c r="B84" s="47">
        <v>1</v>
      </c>
      <c r="C84" s="26">
        <v>1</v>
      </c>
      <c r="D84" s="41">
        <v>1</v>
      </c>
      <c r="E84" s="41"/>
      <c r="F84" s="71"/>
      <c r="G84" s="26" t="s">
        <v>31</v>
      </c>
      <c r="H84" s="156">
        <v>144</v>
      </c>
      <c r="I84" s="105">
        <f aca="true" t="shared" si="6" ref="I84:L85">I85</f>
        <v>0</v>
      </c>
      <c r="J84" s="102">
        <f t="shared" si="6"/>
        <v>0</v>
      </c>
      <c r="K84" s="103">
        <f t="shared" si="6"/>
        <v>0</v>
      </c>
      <c r="L84" s="101">
        <f t="shared" si="6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3</v>
      </c>
      <c r="B85" s="47">
        <v>1</v>
      </c>
      <c r="C85" s="26">
        <v>1</v>
      </c>
      <c r="D85" s="41">
        <v>1</v>
      </c>
      <c r="E85" s="41">
        <v>1</v>
      </c>
      <c r="F85" s="25"/>
      <c r="G85" s="47" t="s">
        <v>31</v>
      </c>
      <c r="H85" s="155">
        <v>145</v>
      </c>
      <c r="I85" s="101">
        <f t="shared" si="6"/>
        <v>0</v>
      </c>
      <c r="J85" s="105">
        <f t="shared" si="6"/>
        <v>0</v>
      </c>
      <c r="K85" s="105">
        <f t="shared" si="6"/>
        <v>0</v>
      </c>
      <c r="L85" s="105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 customHeight="1">
      <c r="A86" s="26">
        <v>3</v>
      </c>
      <c r="B86" s="47">
        <v>1</v>
      </c>
      <c r="C86" s="26">
        <v>1</v>
      </c>
      <c r="D86" s="41">
        <v>1</v>
      </c>
      <c r="E86" s="41">
        <v>1</v>
      </c>
      <c r="F86" s="25">
        <v>1</v>
      </c>
      <c r="G86" s="47" t="s">
        <v>31</v>
      </c>
      <c r="H86" s="156">
        <v>146</v>
      </c>
      <c r="I86" s="99"/>
      <c r="J86" s="96"/>
      <c r="K86" s="96"/>
      <c r="L86" s="9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40">
        <v>3</v>
      </c>
      <c r="B87" s="46">
        <v>1</v>
      </c>
      <c r="C87" s="46">
        <v>1</v>
      </c>
      <c r="D87" s="46">
        <v>2</v>
      </c>
      <c r="E87" s="46"/>
      <c r="F87" s="29"/>
      <c r="G87" s="51" t="s">
        <v>59</v>
      </c>
      <c r="H87" s="155">
        <v>147</v>
      </c>
      <c r="I87" s="101">
        <f>I88</f>
        <v>0</v>
      </c>
      <c r="J87" s="102">
        <f>J88</f>
        <v>0</v>
      </c>
      <c r="K87" s="103">
        <f>K88</f>
        <v>0</v>
      </c>
      <c r="L87" s="101">
        <f>L88</f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1</v>
      </c>
      <c r="D88" s="41">
        <v>2</v>
      </c>
      <c r="E88" s="41">
        <v>1</v>
      </c>
      <c r="F88" s="35"/>
      <c r="G88" s="47" t="s">
        <v>59</v>
      </c>
      <c r="H88" s="156">
        <v>148</v>
      </c>
      <c r="I88" s="105">
        <f>SUM(I89:I91)</f>
        <v>0</v>
      </c>
      <c r="J88" s="106">
        <f>SUM(J89:J91)</f>
        <v>0</v>
      </c>
      <c r="K88" s="107">
        <f>SUM(K89:K91)</f>
        <v>0</v>
      </c>
      <c r="L88" s="105">
        <f>SUM(L89:L91)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 customHeight="1">
      <c r="A89" s="40">
        <v>3</v>
      </c>
      <c r="B89" s="46">
        <v>1</v>
      </c>
      <c r="C89" s="46">
        <v>1</v>
      </c>
      <c r="D89" s="46">
        <v>2</v>
      </c>
      <c r="E89" s="46">
        <v>1</v>
      </c>
      <c r="F89" s="29">
        <v>1</v>
      </c>
      <c r="G89" s="51" t="s">
        <v>32</v>
      </c>
      <c r="H89" s="155">
        <v>149</v>
      </c>
      <c r="I89" s="104"/>
      <c r="J89" s="93"/>
      <c r="K89" s="93"/>
      <c r="L89" s="10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>
      <c r="A90" s="26">
        <v>3</v>
      </c>
      <c r="B90" s="41">
        <v>1</v>
      </c>
      <c r="C90" s="41">
        <v>1</v>
      </c>
      <c r="D90" s="41">
        <v>2</v>
      </c>
      <c r="E90" s="41">
        <v>1</v>
      </c>
      <c r="F90" s="35">
        <v>2</v>
      </c>
      <c r="G90" s="47" t="s">
        <v>33</v>
      </c>
      <c r="H90" s="156">
        <v>150</v>
      </c>
      <c r="I90" s="99"/>
      <c r="J90" s="96"/>
      <c r="K90" s="96"/>
      <c r="L90" s="9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40">
        <v>3</v>
      </c>
      <c r="B91" s="46">
        <v>1</v>
      </c>
      <c r="C91" s="46">
        <v>1</v>
      </c>
      <c r="D91" s="46">
        <v>2</v>
      </c>
      <c r="E91" s="46">
        <v>1</v>
      </c>
      <c r="F91" s="29">
        <v>3</v>
      </c>
      <c r="G91" s="51" t="s">
        <v>60</v>
      </c>
      <c r="H91" s="155">
        <v>151</v>
      </c>
      <c r="I91" s="104"/>
      <c r="J91" s="93"/>
      <c r="K91" s="93"/>
      <c r="L91" s="10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26">
        <v>3</v>
      </c>
      <c r="B92" s="41">
        <v>1</v>
      </c>
      <c r="C92" s="41">
        <v>1</v>
      </c>
      <c r="D92" s="41">
        <v>3</v>
      </c>
      <c r="E92" s="41"/>
      <c r="F92" s="35"/>
      <c r="G92" s="47" t="s">
        <v>61</v>
      </c>
      <c r="H92" s="156">
        <v>152</v>
      </c>
      <c r="I92" s="105">
        <f>I93</f>
        <v>0</v>
      </c>
      <c r="J92" s="106">
        <f>J93</f>
        <v>0</v>
      </c>
      <c r="K92" s="107">
        <f>K93</f>
        <v>0</v>
      </c>
      <c r="L92" s="105">
        <f>L93</f>
        <v>0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6">
        <v>3</v>
      </c>
      <c r="B93" s="41">
        <v>1</v>
      </c>
      <c r="C93" s="41">
        <v>1</v>
      </c>
      <c r="D93" s="41">
        <v>3</v>
      </c>
      <c r="E93" s="41">
        <v>1</v>
      </c>
      <c r="F93" s="35"/>
      <c r="G93" s="47" t="s">
        <v>61</v>
      </c>
      <c r="H93" s="155">
        <v>153</v>
      </c>
      <c r="I93" s="105">
        <f>SUM(I94:I95)</f>
        <v>0</v>
      </c>
      <c r="J93" s="106">
        <f>SUM(J94:J95)</f>
        <v>0</v>
      </c>
      <c r="K93" s="107">
        <f>SUM(K94:K95)</f>
        <v>0</v>
      </c>
      <c r="L93" s="105">
        <f>SUM(L94:L95)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26">
        <v>3</v>
      </c>
      <c r="B94" s="41">
        <v>1</v>
      </c>
      <c r="C94" s="41">
        <v>1</v>
      </c>
      <c r="D94" s="41">
        <v>3</v>
      </c>
      <c r="E94" s="41">
        <v>1</v>
      </c>
      <c r="F94" s="35">
        <v>1</v>
      </c>
      <c r="G94" s="47" t="s">
        <v>34</v>
      </c>
      <c r="H94" s="156">
        <v>154</v>
      </c>
      <c r="I94" s="99"/>
      <c r="J94" s="96"/>
      <c r="K94" s="96"/>
      <c r="L94" s="109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26">
        <v>3</v>
      </c>
      <c r="B95" s="41">
        <v>1</v>
      </c>
      <c r="C95" s="41">
        <v>1</v>
      </c>
      <c r="D95" s="41">
        <v>3</v>
      </c>
      <c r="E95" s="41">
        <v>1</v>
      </c>
      <c r="F95" s="35">
        <v>2</v>
      </c>
      <c r="G95" s="47" t="s">
        <v>62</v>
      </c>
      <c r="H95" s="155">
        <v>155</v>
      </c>
      <c r="I95" s="104"/>
      <c r="J95" s="96"/>
      <c r="K95" s="96"/>
      <c r="L95" s="9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38">
        <v>3</v>
      </c>
      <c r="B96" s="44">
        <v>1</v>
      </c>
      <c r="C96" s="44">
        <v>1</v>
      </c>
      <c r="D96" s="44">
        <v>4</v>
      </c>
      <c r="E96" s="44"/>
      <c r="F96" s="57"/>
      <c r="G96" s="49" t="s">
        <v>35</v>
      </c>
      <c r="H96" s="156">
        <v>156</v>
      </c>
      <c r="I96" s="105">
        <f>I97</f>
        <v>0</v>
      </c>
      <c r="J96" s="121">
        <f>J97</f>
        <v>0</v>
      </c>
      <c r="K96" s="122">
        <f>K97</f>
        <v>0</v>
      </c>
      <c r="L96" s="117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.5" customHeight="1">
      <c r="A97" s="26">
        <v>3</v>
      </c>
      <c r="B97" s="41">
        <v>1</v>
      </c>
      <c r="C97" s="41">
        <v>1</v>
      </c>
      <c r="D97" s="41">
        <v>4</v>
      </c>
      <c r="E97" s="41">
        <v>1</v>
      </c>
      <c r="F97" s="35"/>
      <c r="G97" s="47" t="s">
        <v>35</v>
      </c>
      <c r="H97" s="155">
        <v>157</v>
      </c>
      <c r="I97" s="101">
        <f>SUM(I98:I100)</f>
        <v>0</v>
      </c>
      <c r="J97" s="106">
        <f>SUM(J98:J100)</f>
        <v>0</v>
      </c>
      <c r="K97" s="107">
        <f>SUM(K98:K100)</f>
        <v>0</v>
      </c>
      <c r="L97" s="105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26">
        <v>3</v>
      </c>
      <c r="B98" s="41">
        <v>1</v>
      </c>
      <c r="C98" s="41">
        <v>1</v>
      </c>
      <c r="D98" s="41">
        <v>4</v>
      </c>
      <c r="E98" s="41">
        <v>1</v>
      </c>
      <c r="F98" s="35">
        <v>1</v>
      </c>
      <c r="G98" s="47" t="s">
        <v>36</v>
      </c>
      <c r="H98" s="156">
        <v>158</v>
      </c>
      <c r="I98" s="99"/>
      <c r="J98" s="96"/>
      <c r="K98" s="96"/>
      <c r="L98" s="10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40">
        <v>3</v>
      </c>
      <c r="B99" s="46">
        <v>1</v>
      </c>
      <c r="C99" s="46">
        <v>1</v>
      </c>
      <c r="D99" s="46">
        <v>4</v>
      </c>
      <c r="E99" s="46">
        <v>1</v>
      </c>
      <c r="F99" s="29">
        <v>2</v>
      </c>
      <c r="G99" s="51" t="s">
        <v>37</v>
      </c>
      <c r="H99" s="155">
        <v>159</v>
      </c>
      <c r="I99" s="104"/>
      <c r="J99" s="93"/>
      <c r="K99" s="93"/>
      <c r="L99" s="9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6">
        <v>3</v>
      </c>
      <c r="B100" s="54">
        <v>1</v>
      </c>
      <c r="C100" s="54">
        <v>1</v>
      </c>
      <c r="D100" s="54">
        <v>4</v>
      </c>
      <c r="E100" s="54">
        <v>1</v>
      </c>
      <c r="F100" s="58">
        <v>3</v>
      </c>
      <c r="G100" s="54" t="s">
        <v>38</v>
      </c>
      <c r="H100" s="156">
        <v>160</v>
      </c>
      <c r="I100" s="108"/>
      <c r="J100" s="109"/>
      <c r="K100" s="109"/>
      <c r="L100" s="109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>
      <c r="A101" s="26">
        <v>3</v>
      </c>
      <c r="B101" s="41">
        <v>1</v>
      </c>
      <c r="C101" s="41">
        <v>1</v>
      </c>
      <c r="D101" s="41">
        <v>5</v>
      </c>
      <c r="E101" s="41"/>
      <c r="F101" s="35"/>
      <c r="G101" s="47" t="s">
        <v>63</v>
      </c>
      <c r="H101" s="155">
        <v>161</v>
      </c>
      <c r="I101" s="105">
        <f aca="true" t="shared" si="7" ref="I101:L102">I102</f>
        <v>0</v>
      </c>
      <c r="J101" s="106">
        <f t="shared" si="7"/>
        <v>0</v>
      </c>
      <c r="K101" s="107">
        <f t="shared" si="7"/>
        <v>0</v>
      </c>
      <c r="L101" s="105">
        <f t="shared" si="7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7.25" customHeight="1">
      <c r="A102" s="38">
        <v>3</v>
      </c>
      <c r="B102" s="44">
        <v>1</v>
      </c>
      <c r="C102" s="44">
        <v>1</v>
      </c>
      <c r="D102" s="44">
        <v>5</v>
      </c>
      <c r="E102" s="44">
        <v>1</v>
      </c>
      <c r="F102" s="57"/>
      <c r="G102" s="49" t="s">
        <v>63</v>
      </c>
      <c r="H102" s="156">
        <v>162</v>
      </c>
      <c r="I102" s="107">
        <f t="shared" si="7"/>
        <v>0</v>
      </c>
      <c r="J102" s="107">
        <f t="shared" si="7"/>
        <v>0</v>
      </c>
      <c r="K102" s="107">
        <f t="shared" si="7"/>
        <v>0</v>
      </c>
      <c r="L102" s="107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.5" customHeight="1">
      <c r="A103" s="37">
        <v>3</v>
      </c>
      <c r="B103" s="42">
        <v>1</v>
      </c>
      <c r="C103" s="42">
        <v>1</v>
      </c>
      <c r="D103" s="42">
        <v>5</v>
      </c>
      <c r="E103" s="42">
        <v>1</v>
      </c>
      <c r="F103" s="31">
        <v>1</v>
      </c>
      <c r="G103" s="48" t="s">
        <v>63</v>
      </c>
      <c r="H103" s="155">
        <v>163</v>
      </c>
      <c r="I103" s="93"/>
      <c r="J103" s="96"/>
      <c r="K103" s="96"/>
      <c r="L103" s="9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9.25" customHeight="1">
      <c r="A104" s="38">
        <v>3</v>
      </c>
      <c r="B104" s="44">
        <v>1</v>
      </c>
      <c r="C104" s="44">
        <v>2</v>
      </c>
      <c r="D104" s="44"/>
      <c r="E104" s="44"/>
      <c r="F104" s="57"/>
      <c r="G104" s="175" t="s">
        <v>103</v>
      </c>
      <c r="H104" s="156">
        <v>164</v>
      </c>
      <c r="I104" s="105">
        <f aca="true" t="shared" si="8" ref="I104:L105">I105</f>
        <v>0</v>
      </c>
      <c r="J104" s="121">
        <f t="shared" si="8"/>
        <v>0</v>
      </c>
      <c r="K104" s="122">
        <f t="shared" si="8"/>
        <v>0</v>
      </c>
      <c r="L104" s="117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26">
        <v>3</v>
      </c>
      <c r="B105" s="41">
        <v>1</v>
      </c>
      <c r="C105" s="41">
        <v>2</v>
      </c>
      <c r="D105" s="41">
        <v>1</v>
      </c>
      <c r="E105" s="41"/>
      <c r="F105" s="35"/>
      <c r="G105" s="47" t="s">
        <v>39</v>
      </c>
      <c r="H105" s="155">
        <v>165</v>
      </c>
      <c r="I105" s="101">
        <f t="shared" si="8"/>
        <v>0</v>
      </c>
      <c r="J105" s="106">
        <f t="shared" si="8"/>
        <v>0</v>
      </c>
      <c r="K105" s="107">
        <f t="shared" si="8"/>
        <v>0</v>
      </c>
      <c r="L105" s="105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40">
        <v>3</v>
      </c>
      <c r="B106" s="46">
        <v>1</v>
      </c>
      <c r="C106" s="46">
        <v>2</v>
      </c>
      <c r="D106" s="46">
        <v>1</v>
      </c>
      <c r="E106" s="46">
        <v>1</v>
      </c>
      <c r="F106" s="29"/>
      <c r="G106" s="51" t="s">
        <v>39</v>
      </c>
      <c r="H106" s="156">
        <v>166</v>
      </c>
      <c r="I106" s="105">
        <f>SUM(I107:I111)</f>
        <v>0</v>
      </c>
      <c r="J106" s="102">
        <f>SUM(J107:J111)</f>
        <v>0</v>
      </c>
      <c r="K106" s="103">
        <f>SUM(K107:K111)</f>
        <v>0</v>
      </c>
      <c r="L106" s="101">
        <f>SUM(L107:L111)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8">
        <v>3</v>
      </c>
      <c r="B107" s="54">
        <v>1</v>
      </c>
      <c r="C107" s="54">
        <v>2</v>
      </c>
      <c r="D107" s="54">
        <v>1</v>
      </c>
      <c r="E107" s="54">
        <v>1</v>
      </c>
      <c r="F107" s="58">
        <v>1</v>
      </c>
      <c r="G107" s="55" t="s">
        <v>64</v>
      </c>
      <c r="H107" s="155">
        <v>167</v>
      </c>
      <c r="I107" s="93"/>
      <c r="J107" s="96"/>
      <c r="K107" s="96"/>
      <c r="L107" s="10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2" customHeight="1">
      <c r="A108" s="26">
        <v>3</v>
      </c>
      <c r="B108" s="41">
        <v>1</v>
      </c>
      <c r="C108" s="41">
        <v>2</v>
      </c>
      <c r="D108" s="41">
        <v>1</v>
      </c>
      <c r="E108" s="41">
        <v>1</v>
      </c>
      <c r="F108" s="35">
        <v>2</v>
      </c>
      <c r="G108" s="47" t="s">
        <v>11</v>
      </c>
      <c r="H108" s="156">
        <v>168</v>
      </c>
      <c r="I108" s="96"/>
      <c r="J108" s="96"/>
      <c r="K108" s="96"/>
      <c r="L108" s="9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25" customHeight="1">
      <c r="A109" s="26">
        <v>3</v>
      </c>
      <c r="B109" s="41">
        <v>1</v>
      </c>
      <c r="C109" s="41">
        <v>2</v>
      </c>
      <c r="D109" s="26">
        <v>1</v>
      </c>
      <c r="E109" s="41">
        <v>1</v>
      </c>
      <c r="F109" s="35">
        <v>3</v>
      </c>
      <c r="G109" s="47" t="s">
        <v>40</v>
      </c>
      <c r="H109" s="155">
        <v>169</v>
      </c>
      <c r="I109" s="96"/>
      <c r="J109" s="96"/>
      <c r="K109" s="96"/>
      <c r="L109" s="9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6">
        <v>3</v>
      </c>
      <c r="B110" s="41">
        <v>1</v>
      </c>
      <c r="C110" s="41">
        <v>2</v>
      </c>
      <c r="D110" s="26">
        <v>1</v>
      </c>
      <c r="E110" s="41">
        <v>1</v>
      </c>
      <c r="F110" s="35">
        <v>4</v>
      </c>
      <c r="G110" s="47" t="s">
        <v>65</v>
      </c>
      <c r="H110" s="156">
        <v>170</v>
      </c>
      <c r="I110" s="96"/>
      <c r="J110" s="96"/>
      <c r="K110" s="96"/>
      <c r="L110" s="9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 customHeight="1">
      <c r="A111" s="38">
        <v>3</v>
      </c>
      <c r="B111" s="54">
        <v>1</v>
      </c>
      <c r="C111" s="54">
        <v>2</v>
      </c>
      <c r="D111" s="53">
        <v>1</v>
      </c>
      <c r="E111" s="54">
        <v>1</v>
      </c>
      <c r="F111" s="58">
        <v>5</v>
      </c>
      <c r="G111" s="55" t="s">
        <v>66</v>
      </c>
      <c r="H111" s="155">
        <v>171</v>
      </c>
      <c r="I111" s="96"/>
      <c r="J111" s="96"/>
      <c r="K111" s="96"/>
      <c r="L111" s="10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7.25" customHeight="1">
      <c r="A112" s="26">
        <v>3</v>
      </c>
      <c r="B112" s="41">
        <v>1</v>
      </c>
      <c r="C112" s="41">
        <v>3</v>
      </c>
      <c r="D112" s="26"/>
      <c r="E112" s="41"/>
      <c r="F112" s="35"/>
      <c r="G112" s="174" t="s">
        <v>67</v>
      </c>
      <c r="H112" s="156">
        <v>172</v>
      </c>
      <c r="I112" s="105">
        <f>SUM(I113+I117)</f>
        <v>0</v>
      </c>
      <c r="J112" s="106">
        <f>SUM(J113+J117)</f>
        <v>0</v>
      </c>
      <c r="K112" s="107">
        <f>SUM(K113+K117)</f>
        <v>0</v>
      </c>
      <c r="L112" s="105">
        <f>SUM(L113+L117)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>
      <c r="A113" s="40">
        <v>3</v>
      </c>
      <c r="B113" s="46">
        <v>1</v>
      </c>
      <c r="C113" s="46">
        <v>3</v>
      </c>
      <c r="D113" s="40">
        <v>1</v>
      </c>
      <c r="E113" s="26"/>
      <c r="F113" s="29"/>
      <c r="G113" s="51" t="s">
        <v>73</v>
      </c>
      <c r="H113" s="155">
        <v>173</v>
      </c>
      <c r="I113" s="101">
        <f>I114</f>
        <v>0</v>
      </c>
      <c r="J113" s="102">
        <f>J114</f>
        <v>0</v>
      </c>
      <c r="K113" s="103">
        <f>K114</f>
        <v>0</v>
      </c>
      <c r="L113" s="101">
        <f>L114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26">
        <v>3</v>
      </c>
      <c r="B114" s="41">
        <v>1</v>
      </c>
      <c r="C114" s="41">
        <v>3</v>
      </c>
      <c r="D114" s="26">
        <v>1</v>
      </c>
      <c r="E114" s="26">
        <v>1</v>
      </c>
      <c r="F114" s="35"/>
      <c r="G114" s="47" t="s">
        <v>73</v>
      </c>
      <c r="H114" s="156">
        <v>174</v>
      </c>
      <c r="I114" s="105">
        <f>I116</f>
        <v>0</v>
      </c>
      <c r="J114" s="106">
        <f>J116</f>
        <v>0</v>
      </c>
      <c r="K114" s="107">
        <f>K116</f>
        <v>0</v>
      </c>
      <c r="L114" s="105">
        <f>L116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>
      <c r="A115" s="225">
        <v>1</v>
      </c>
      <c r="B115" s="223"/>
      <c r="C115" s="223"/>
      <c r="D115" s="223"/>
      <c r="E115" s="223"/>
      <c r="F115" s="224"/>
      <c r="G115" s="170">
        <v>2</v>
      </c>
      <c r="H115" s="171">
        <v>3</v>
      </c>
      <c r="I115" s="165">
        <v>4</v>
      </c>
      <c r="J115" s="163">
        <v>5</v>
      </c>
      <c r="K115" s="164">
        <v>6</v>
      </c>
      <c r="L115" s="165">
        <v>7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.5" customHeight="1">
      <c r="A116" s="26">
        <v>3</v>
      </c>
      <c r="B116" s="47">
        <v>1</v>
      </c>
      <c r="C116" s="26">
        <v>3</v>
      </c>
      <c r="D116" s="41">
        <v>1</v>
      </c>
      <c r="E116" s="41">
        <v>1</v>
      </c>
      <c r="F116" s="35">
        <v>1</v>
      </c>
      <c r="G116" s="126" t="s">
        <v>73</v>
      </c>
      <c r="H116" s="153">
        <v>175</v>
      </c>
      <c r="I116" s="109"/>
      <c r="J116" s="109"/>
      <c r="K116" s="109"/>
      <c r="L116" s="109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6">
        <v>3</v>
      </c>
      <c r="B117" s="47">
        <v>1</v>
      </c>
      <c r="C117" s="26">
        <v>3</v>
      </c>
      <c r="D117" s="41">
        <v>2</v>
      </c>
      <c r="E117" s="41"/>
      <c r="F117" s="35"/>
      <c r="G117" s="47" t="s">
        <v>41</v>
      </c>
      <c r="H117" s="157">
        <v>176</v>
      </c>
      <c r="I117" s="105">
        <f>I118</f>
        <v>0</v>
      </c>
      <c r="J117" s="106">
        <f>J118</f>
        <v>0</v>
      </c>
      <c r="K117" s="107">
        <f>K118</f>
        <v>0</v>
      </c>
      <c r="L117" s="105">
        <f>L118</f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40">
        <v>3</v>
      </c>
      <c r="B118" s="51">
        <v>1</v>
      </c>
      <c r="C118" s="40">
        <v>3</v>
      </c>
      <c r="D118" s="46">
        <v>2</v>
      </c>
      <c r="E118" s="46">
        <v>1</v>
      </c>
      <c r="F118" s="29"/>
      <c r="G118" s="51" t="s">
        <v>41</v>
      </c>
      <c r="H118" s="153">
        <v>177</v>
      </c>
      <c r="I118" s="101">
        <f>SUM(I119:I122)</f>
        <v>0</v>
      </c>
      <c r="J118" s="102">
        <f>SUM(J119:J122)</f>
        <v>0</v>
      </c>
      <c r="K118" s="103">
        <f>SUM(K119:K122)</f>
        <v>0</v>
      </c>
      <c r="L118" s="101">
        <f>SUM(L119:L122)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 customHeight="1">
      <c r="A119" s="26">
        <v>3</v>
      </c>
      <c r="B119" s="47">
        <v>1</v>
      </c>
      <c r="C119" s="26">
        <v>3</v>
      </c>
      <c r="D119" s="41">
        <v>2</v>
      </c>
      <c r="E119" s="41">
        <v>1</v>
      </c>
      <c r="F119" s="35">
        <v>1</v>
      </c>
      <c r="G119" s="47" t="s">
        <v>68</v>
      </c>
      <c r="H119" s="157">
        <v>178</v>
      </c>
      <c r="I119" s="96"/>
      <c r="J119" s="96"/>
      <c r="K119" s="96"/>
      <c r="L119" s="109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>
      <c r="A120" s="26">
        <v>3</v>
      </c>
      <c r="B120" s="47">
        <v>1</v>
      </c>
      <c r="C120" s="26">
        <v>3</v>
      </c>
      <c r="D120" s="41">
        <v>2</v>
      </c>
      <c r="E120" s="41">
        <v>1</v>
      </c>
      <c r="F120" s="35">
        <v>2</v>
      </c>
      <c r="G120" s="47" t="s">
        <v>88</v>
      </c>
      <c r="H120" s="153">
        <v>179</v>
      </c>
      <c r="I120" s="96"/>
      <c r="J120" s="96"/>
      <c r="K120" s="96"/>
      <c r="L120" s="9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6">
        <v>3</v>
      </c>
      <c r="B121" s="47">
        <v>1</v>
      </c>
      <c r="C121" s="26">
        <v>3</v>
      </c>
      <c r="D121" s="41">
        <v>2</v>
      </c>
      <c r="E121" s="41">
        <v>1</v>
      </c>
      <c r="F121" s="35">
        <v>3</v>
      </c>
      <c r="G121" s="47" t="s">
        <v>42</v>
      </c>
      <c r="H121" s="157">
        <v>180</v>
      </c>
      <c r="I121" s="96"/>
      <c r="J121" s="96"/>
      <c r="K121" s="96"/>
      <c r="L121" s="9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.5" customHeight="1">
      <c r="A122" s="26">
        <v>3</v>
      </c>
      <c r="B122" s="47">
        <v>1</v>
      </c>
      <c r="C122" s="26">
        <v>3</v>
      </c>
      <c r="D122" s="41">
        <v>2</v>
      </c>
      <c r="E122" s="41">
        <v>1</v>
      </c>
      <c r="F122" s="35">
        <v>4</v>
      </c>
      <c r="G122" s="41" t="s">
        <v>69</v>
      </c>
      <c r="H122" s="153">
        <v>181</v>
      </c>
      <c r="I122" s="96"/>
      <c r="J122" s="96"/>
      <c r="K122" s="96"/>
      <c r="L122" s="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8.5" customHeight="1">
      <c r="A123" s="40">
        <v>3</v>
      </c>
      <c r="B123" s="46">
        <v>1</v>
      </c>
      <c r="C123" s="46">
        <v>4</v>
      </c>
      <c r="D123" s="46"/>
      <c r="E123" s="46"/>
      <c r="F123" s="29"/>
      <c r="G123" s="173" t="s">
        <v>72</v>
      </c>
      <c r="H123" s="157">
        <v>182</v>
      </c>
      <c r="I123" s="101">
        <f aca="true" t="shared" si="9" ref="I123:L125">I124</f>
        <v>0</v>
      </c>
      <c r="J123" s="102">
        <f t="shared" si="9"/>
        <v>0</v>
      </c>
      <c r="K123" s="103">
        <f t="shared" si="9"/>
        <v>0</v>
      </c>
      <c r="L123" s="103">
        <f t="shared" si="9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8">
        <v>3</v>
      </c>
      <c r="B124" s="54">
        <v>1</v>
      </c>
      <c r="C124" s="54">
        <v>4</v>
      </c>
      <c r="D124" s="54">
        <v>1</v>
      </c>
      <c r="E124" s="54"/>
      <c r="F124" s="58"/>
      <c r="G124" s="55" t="s">
        <v>72</v>
      </c>
      <c r="H124" s="153">
        <v>183</v>
      </c>
      <c r="I124" s="118">
        <f t="shared" si="9"/>
        <v>0</v>
      </c>
      <c r="J124" s="119">
        <f t="shared" si="9"/>
        <v>0</v>
      </c>
      <c r="K124" s="120">
        <f t="shared" si="9"/>
        <v>0</v>
      </c>
      <c r="L124" s="120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.75" customHeight="1">
      <c r="A125" s="26">
        <v>3</v>
      </c>
      <c r="B125" s="41">
        <v>1</v>
      </c>
      <c r="C125" s="41">
        <v>4</v>
      </c>
      <c r="D125" s="41">
        <v>1</v>
      </c>
      <c r="E125" s="41">
        <v>1</v>
      </c>
      <c r="F125" s="35"/>
      <c r="G125" s="47" t="s">
        <v>72</v>
      </c>
      <c r="H125" s="157">
        <v>184</v>
      </c>
      <c r="I125" s="105">
        <f t="shared" si="9"/>
        <v>0</v>
      </c>
      <c r="J125" s="106">
        <f t="shared" si="9"/>
        <v>0</v>
      </c>
      <c r="K125" s="107">
        <f t="shared" si="9"/>
        <v>0</v>
      </c>
      <c r="L125" s="107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>
      <c r="A126" s="34">
        <v>3</v>
      </c>
      <c r="B126" s="37">
        <v>1</v>
      </c>
      <c r="C126" s="42">
        <v>4</v>
      </c>
      <c r="D126" s="42">
        <v>1</v>
      </c>
      <c r="E126" s="42">
        <v>1</v>
      </c>
      <c r="F126" s="31">
        <v>1</v>
      </c>
      <c r="G126" s="48" t="s">
        <v>86</v>
      </c>
      <c r="H126" s="153">
        <v>185</v>
      </c>
      <c r="I126" s="109"/>
      <c r="J126" s="109"/>
      <c r="K126" s="109"/>
      <c r="L126" s="109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6.25" customHeight="1">
      <c r="A127" s="27">
        <v>3</v>
      </c>
      <c r="B127" s="41">
        <v>1</v>
      </c>
      <c r="C127" s="41">
        <v>5</v>
      </c>
      <c r="D127" s="41"/>
      <c r="E127" s="41"/>
      <c r="F127" s="35"/>
      <c r="G127" s="174" t="s">
        <v>92</v>
      </c>
      <c r="H127" s="157">
        <v>186</v>
      </c>
      <c r="I127" s="125">
        <f aca="true" t="shared" si="10" ref="I127:L128">I128</f>
        <v>0</v>
      </c>
      <c r="J127" s="125">
        <f t="shared" si="10"/>
        <v>0</v>
      </c>
      <c r="K127" s="125">
        <f t="shared" si="10"/>
        <v>0</v>
      </c>
      <c r="L127" s="125">
        <f t="shared" si="10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.5" customHeight="1">
      <c r="A128" s="27">
        <v>3</v>
      </c>
      <c r="B128" s="41">
        <v>1</v>
      </c>
      <c r="C128" s="41">
        <v>5</v>
      </c>
      <c r="D128" s="41">
        <v>1</v>
      </c>
      <c r="E128" s="41"/>
      <c r="F128" s="35"/>
      <c r="G128" s="126" t="s">
        <v>92</v>
      </c>
      <c r="H128" s="153">
        <v>187</v>
      </c>
      <c r="I128" s="125">
        <f t="shared" si="10"/>
        <v>0</v>
      </c>
      <c r="J128" s="125">
        <f t="shared" si="10"/>
        <v>0</v>
      </c>
      <c r="K128" s="125">
        <f t="shared" si="10"/>
        <v>0</v>
      </c>
      <c r="L128" s="125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 customHeight="1">
      <c r="A129" s="27">
        <v>3</v>
      </c>
      <c r="B129" s="41">
        <v>1</v>
      </c>
      <c r="C129" s="41">
        <v>5</v>
      </c>
      <c r="D129" s="41">
        <v>1</v>
      </c>
      <c r="E129" s="41">
        <v>1</v>
      </c>
      <c r="F129" s="35"/>
      <c r="G129" s="126" t="s">
        <v>92</v>
      </c>
      <c r="H129" s="157">
        <v>188</v>
      </c>
      <c r="I129" s="125">
        <f>SUM(I130:I132)</f>
        <v>0</v>
      </c>
      <c r="J129" s="125">
        <f>SUM(J130:J132)</f>
        <v>0</v>
      </c>
      <c r="K129" s="125">
        <f>SUM(K130:K132)</f>
        <v>0</v>
      </c>
      <c r="L129" s="125">
        <f>SUM(L130:L132)</f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7">
        <v>3</v>
      </c>
      <c r="B130" s="41">
        <v>1</v>
      </c>
      <c r="C130" s="41">
        <v>5</v>
      </c>
      <c r="D130" s="41">
        <v>1</v>
      </c>
      <c r="E130" s="41">
        <v>1</v>
      </c>
      <c r="F130" s="35">
        <v>1</v>
      </c>
      <c r="G130" s="126" t="s">
        <v>93</v>
      </c>
      <c r="H130" s="153">
        <v>189</v>
      </c>
      <c r="I130" s="96"/>
      <c r="J130" s="96"/>
      <c r="K130" s="96"/>
      <c r="L130" s="9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27">
        <v>3</v>
      </c>
      <c r="B131" s="41">
        <v>1</v>
      </c>
      <c r="C131" s="41">
        <v>5</v>
      </c>
      <c r="D131" s="41">
        <v>1</v>
      </c>
      <c r="E131" s="41">
        <v>1</v>
      </c>
      <c r="F131" s="35">
        <v>2</v>
      </c>
      <c r="G131" s="126" t="s">
        <v>94</v>
      </c>
      <c r="H131" s="157">
        <v>190</v>
      </c>
      <c r="I131" s="96"/>
      <c r="J131" s="96"/>
      <c r="K131" s="96"/>
      <c r="L131" s="9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7.25" customHeight="1">
      <c r="A132" s="27">
        <v>3</v>
      </c>
      <c r="B132" s="41">
        <v>1</v>
      </c>
      <c r="C132" s="41">
        <v>5</v>
      </c>
      <c r="D132" s="41">
        <v>1</v>
      </c>
      <c r="E132" s="41">
        <v>1</v>
      </c>
      <c r="F132" s="35">
        <v>3</v>
      </c>
      <c r="G132" s="126" t="s">
        <v>95</v>
      </c>
      <c r="H132" s="153">
        <v>191</v>
      </c>
      <c r="I132" s="96"/>
      <c r="J132" s="96"/>
      <c r="K132" s="96"/>
      <c r="L132" s="9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>
      <c r="A133" s="79"/>
      <c r="B133" s="79"/>
      <c r="C133" s="80"/>
      <c r="D133" s="66"/>
      <c r="E133" s="81"/>
      <c r="F133" s="82"/>
      <c r="G133" s="83" t="s">
        <v>75</v>
      </c>
      <c r="H133" s="157">
        <v>298</v>
      </c>
      <c r="I133" s="112">
        <f>SUM(I30+I81)</f>
        <v>438.4</v>
      </c>
      <c r="J133" s="113">
        <f>SUM(J30+J81)</f>
        <v>438.4</v>
      </c>
      <c r="K133" s="113">
        <f>SUM(K30+K81)</f>
        <v>438.4</v>
      </c>
      <c r="L133" s="114">
        <f>SUM(L30+L81)</f>
        <v>438.4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9"/>
      <c r="B136" s="78"/>
      <c r="C136" s="78"/>
      <c r="D136" s="184"/>
      <c r="E136" s="184"/>
      <c r="F136" s="184"/>
      <c r="G136" s="185" t="s">
        <v>126</v>
      </c>
      <c r="H136" s="185"/>
      <c r="I136" s="3"/>
      <c r="J136" s="3"/>
      <c r="K136" s="211" t="s">
        <v>127</v>
      </c>
      <c r="L136" s="21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>
      <c r="A137" s="145"/>
      <c r="B137" s="146"/>
      <c r="C137" s="146"/>
      <c r="D137" s="212" t="s">
        <v>101</v>
      </c>
      <c r="E137" s="213"/>
      <c r="F137" s="213"/>
      <c r="G137" s="213"/>
      <c r="H137" s="213"/>
      <c r="I137" s="144" t="s">
        <v>70</v>
      </c>
      <c r="J137" s="3"/>
      <c r="K137" s="214" t="s">
        <v>71</v>
      </c>
      <c r="L137" s="2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5.75">
      <c r="B138" s="3"/>
      <c r="C138" s="3"/>
      <c r="D138" s="3"/>
      <c r="E138" s="3"/>
      <c r="F138" s="11"/>
      <c r="G138" s="3"/>
      <c r="H138" s="3"/>
      <c r="I138" s="124"/>
      <c r="J138" s="3"/>
      <c r="K138" s="124"/>
      <c r="L138" s="12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24"/>
      <c r="J139" s="3"/>
      <c r="K139" s="124"/>
      <c r="L139" s="12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1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7:19" ht="12.75">
      <c r="G146" s="123"/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</sheetData>
  <sheetProtection/>
  <protectedRanges>
    <protectedRange sqref="L89 L116 L94 L98 L100 L91 L126 L111 L107 L119" name="Range53"/>
    <protectedRange sqref="I127:L132 I94:K95 J126:K126 I89:K91 I119:K122 I103:L103 I86:L86 L90 I107:K111 L95 I116:K116 I98:K100 L108:L110 L99 L120:L122" name="Range37"/>
    <protectedRange sqref="I126" name="Range33"/>
    <protectedRange sqref="I79:L80" name="Range19"/>
    <protectedRange sqref="I69:L70" name="Socialines ismokos 2.7"/>
    <protectedRange sqref="I55 I53:L53" name="Range3"/>
    <protectedRange sqref="I35:I36 J35:L35" name="Islaidos 2.1"/>
    <protectedRange sqref="I40:L40 I45:I52 J46:L48 J50:L50 J36:L36" name="Islaidos 2.2"/>
    <protectedRange sqref="I74:L75" name="Range18"/>
    <protectedRange sqref="I25:L25" name="Range68"/>
    <protectedRange sqref="J55:L55 I56:L63 J51:L52 J49:L49 J45:L45" name="Range57"/>
    <protectedRange sqref="H26" name="Range73"/>
    <protectedRange sqref="I130:L132" name="Range55"/>
    <protectedRange sqref="A24:I24" name="Range72_1"/>
    <protectedRange sqref="K24:L24" name="Range67_1"/>
    <protectedRange sqref="L22" name="Range65_1"/>
    <protectedRange sqref="B6:L6" name="Range62_1"/>
    <protectedRange sqref="L21" name="Range64_1"/>
    <protectedRange sqref="L23" name="Range66_1"/>
    <protectedRange sqref="A20:J23" name="Range73_1"/>
    <protectedRange sqref="G136:L136" name="Range74_1"/>
    <protectedRange sqref="A10:L10" name="Range69_1_1_1"/>
  </protectedRanges>
  <mergeCells count="27">
    <mergeCell ref="K136:L136"/>
    <mergeCell ref="D137:H137"/>
    <mergeCell ref="K137:L137"/>
    <mergeCell ref="K27:K28"/>
    <mergeCell ref="L27:L28"/>
    <mergeCell ref="A29:F29"/>
    <mergeCell ref="A54:F54"/>
    <mergeCell ref="A64:F64"/>
    <mergeCell ref="A115:F115"/>
    <mergeCell ref="A27:F28"/>
    <mergeCell ref="G27:G28"/>
    <mergeCell ref="H27:H28"/>
    <mergeCell ref="I27:J27"/>
    <mergeCell ref="G16:K16"/>
    <mergeCell ref="G17:K17"/>
    <mergeCell ref="C23:J23"/>
    <mergeCell ref="G25:H25"/>
    <mergeCell ref="G18:K18"/>
    <mergeCell ref="A19:L19"/>
    <mergeCell ref="J1:L5"/>
    <mergeCell ref="G6:K6"/>
    <mergeCell ref="A7:L7"/>
    <mergeCell ref="G9:K9"/>
    <mergeCell ref="A10:L10"/>
    <mergeCell ref="G11:K11"/>
    <mergeCell ref="G12:K12"/>
    <mergeCell ref="B14:L1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T617"/>
  <sheetViews>
    <sheetView showZeros="0" zoomScaleSheetLayoutView="120" zoomScalePageLayoutView="0" workbookViewId="0" topLeftCell="A59">
      <selection activeCell="G21" sqref="G2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5" t="s">
        <v>84</v>
      </c>
      <c r="H1" s="128"/>
      <c r="I1" s="127"/>
      <c r="J1" s="194" t="s">
        <v>102</v>
      </c>
      <c r="K1" s="195"/>
      <c r="L1" s="195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9"/>
      <c r="I2" s="130"/>
      <c r="J2" s="195"/>
      <c r="K2" s="195"/>
      <c r="L2" s="195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9"/>
      <c r="J3" s="195"/>
      <c r="K3" s="195"/>
      <c r="L3" s="195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9"/>
      <c r="I4" s="130"/>
      <c r="J4" s="195"/>
      <c r="K4" s="195"/>
      <c r="L4" s="195"/>
      <c r="M4" s="16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1"/>
      <c r="I5" s="130"/>
      <c r="J5" s="195"/>
      <c r="K5" s="195"/>
      <c r="L5" s="195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196" t="s">
        <v>104</v>
      </c>
      <c r="H6" s="197"/>
      <c r="I6" s="197"/>
      <c r="J6" s="197"/>
      <c r="K6" s="19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198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9"/>
      <c r="B9" s="140"/>
      <c r="C9" s="140"/>
      <c r="D9" s="140"/>
      <c r="E9" s="140"/>
      <c r="F9" s="140"/>
      <c r="G9" s="200" t="s">
        <v>98</v>
      </c>
      <c r="H9" s="200"/>
      <c r="I9" s="200"/>
      <c r="J9" s="200"/>
      <c r="K9" s="200"/>
      <c r="L9" s="14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191" t="s">
        <v>128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192" t="s">
        <v>129</v>
      </c>
      <c r="H11" s="192"/>
      <c r="I11" s="192"/>
      <c r="J11" s="192"/>
      <c r="K11" s="19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193" t="s">
        <v>99</v>
      </c>
      <c r="H12" s="193"/>
      <c r="I12" s="193"/>
      <c r="J12" s="193"/>
      <c r="K12" s="19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191" t="s">
        <v>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07" t="s">
        <v>130</v>
      </c>
      <c r="H16" s="192"/>
      <c r="I16" s="192"/>
      <c r="J16" s="192"/>
      <c r="K16" s="1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86" t="s">
        <v>100</v>
      </c>
      <c r="H17" s="186"/>
      <c r="I17" s="186"/>
      <c r="J17" s="186"/>
      <c r="K17" s="18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08" t="s">
        <v>105</v>
      </c>
      <c r="H18" s="209"/>
      <c r="I18" s="209"/>
      <c r="J18" s="209"/>
      <c r="K18" s="20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10" t="s">
        <v>97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7"/>
      <c r="L20" s="132" t="s">
        <v>9</v>
      </c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33" t="s">
        <v>89</v>
      </c>
      <c r="K21" s="134"/>
      <c r="L21" s="135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36"/>
      <c r="J22" s="136"/>
      <c r="K22" s="137" t="s">
        <v>0</v>
      </c>
      <c r="L22" s="12"/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187" t="s">
        <v>117</v>
      </c>
      <c r="D23" s="188"/>
      <c r="E23" s="188"/>
      <c r="F23" s="188"/>
      <c r="G23" s="188"/>
      <c r="H23" s="188"/>
      <c r="I23" s="188"/>
      <c r="J23" s="188"/>
      <c r="K23" s="137" t="s">
        <v>1</v>
      </c>
      <c r="L23" s="13">
        <v>190092729</v>
      </c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38" t="s">
        <v>7</v>
      </c>
      <c r="K24" s="12"/>
      <c r="L24" s="178">
        <v>6</v>
      </c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89" t="s">
        <v>8</v>
      </c>
      <c r="H25" s="190"/>
      <c r="I25" s="179" t="s">
        <v>106</v>
      </c>
      <c r="J25" s="182" t="s">
        <v>111</v>
      </c>
      <c r="K25" s="182" t="s">
        <v>108</v>
      </c>
      <c r="L25" s="182" t="s">
        <v>108</v>
      </c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0"/>
      <c r="B26" s="20"/>
      <c r="C26" s="20"/>
      <c r="D26" s="20"/>
      <c r="E26" s="20"/>
      <c r="F26" s="17"/>
      <c r="G26" s="18"/>
      <c r="H26" s="3"/>
      <c r="I26" s="18"/>
      <c r="J26" s="18"/>
      <c r="K26" s="19"/>
      <c r="L26" s="141" t="s">
        <v>2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6" t="s">
        <v>3</v>
      </c>
      <c r="B27" s="227"/>
      <c r="C27" s="228"/>
      <c r="D27" s="228"/>
      <c r="E27" s="228"/>
      <c r="F27" s="228"/>
      <c r="G27" s="201" t="s">
        <v>4</v>
      </c>
      <c r="H27" s="203" t="s">
        <v>80</v>
      </c>
      <c r="I27" s="205" t="s">
        <v>85</v>
      </c>
      <c r="J27" s="206"/>
      <c r="K27" s="215" t="s">
        <v>81</v>
      </c>
      <c r="L27" s="217" t="s">
        <v>5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9"/>
      <c r="B28" s="230"/>
      <c r="C28" s="230"/>
      <c r="D28" s="230"/>
      <c r="E28" s="230"/>
      <c r="F28" s="230"/>
      <c r="G28" s="202"/>
      <c r="H28" s="204"/>
      <c r="I28" s="142" t="s">
        <v>79</v>
      </c>
      <c r="J28" s="143" t="s">
        <v>78</v>
      </c>
      <c r="K28" s="216"/>
      <c r="L28" s="21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19" t="s">
        <v>76</v>
      </c>
      <c r="B29" s="220"/>
      <c r="C29" s="220"/>
      <c r="D29" s="220"/>
      <c r="E29" s="220"/>
      <c r="F29" s="221"/>
      <c r="G29" s="158">
        <v>2</v>
      </c>
      <c r="H29" s="159">
        <v>3</v>
      </c>
      <c r="I29" s="160" t="s">
        <v>77</v>
      </c>
      <c r="J29" s="161" t="s">
        <v>82</v>
      </c>
      <c r="K29" s="162">
        <v>6</v>
      </c>
      <c r="L29" s="16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2"/>
      <c r="D30" s="64"/>
      <c r="E30" s="65"/>
      <c r="F30" s="70"/>
      <c r="G30" s="72" t="s">
        <v>10</v>
      </c>
      <c r="H30" s="147">
        <v>1</v>
      </c>
      <c r="I30" s="90">
        <f>SUM(I31+I65+I41)</f>
        <v>100.6</v>
      </c>
      <c r="J30" s="90">
        <f>SUM(J31+J65+J41)</f>
        <v>100.6</v>
      </c>
      <c r="K30" s="90">
        <f>SUM(K31+K65+K41)</f>
        <v>100.6</v>
      </c>
      <c r="L30" s="90">
        <f>SUM(L31+L65+L41)</f>
        <v>100.6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4.75" customHeight="1">
      <c r="A31" s="39">
        <v>2</v>
      </c>
      <c r="B31" s="60">
        <v>1</v>
      </c>
      <c r="C31" s="46"/>
      <c r="D31" s="51"/>
      <c r="E31" s="40"/>
      <c r="F31" s="29"/>
      <c r="G31" s="60" t="s">
        <v>12</v>
      </c>
      <c r="H31" s="148">
        <v>2</v>
      </c>
      <c r="I31" s="90">
        <f>SUM(I32+I37)</f>
        <v>0</v>
      </c>
      <c r="J31" s="90">
        <f>SUM(J32+J37)</f>
        <v>0</v>
      </c>
      <c r="K31" s="91">
        <f>SUM(K32+K37)</f>
        <v>0</v>
      </c>
      <c r="L31" s="92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7"/>
      <c r="E32" s="26"/>
      <c r="F32" s="35"/>
      <c r="G32" s="43" t="s">
        <v>13</v>
      </c>
      <c r="H32" s="147">
        <v>3</v>
      </c>
      <c r="I32" s="105">
        <f aca="true" t="shared" si="0" ref="I32:L33">SUM(I33)</f>
        <v>0</v>
      </c>
      <c r="J32" s="105">
        <f t="shared" si="0"/>
        <v>0</v>
      </c>
      <c r="K32" s="107">
        <f t="shared" si="0"/>
        <v>0</v>
      </c>
      <c r="L32" s="105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7">
        <v>1</v>
      </c>
      <c r="E33" s="26"/>
      <c r="F33" s="35"/>
      <c r="G33" s="41" t="s">
        <v>13</v>
      </c>
      <c r="H33" s="149">
        <v>4</v>
      </c>
      <c r="I33" s="105">
        <f t="shared" si="0"/>
        <v>0</v>
      </c>
      <c r="J33" s="105">
        <f t="shared" si="0"/>
        <v>0</v>
      </c>
      <c r="K33" s="107">
        <f t="shared" si="0"/>
        <v>0</v>
      </c>
      <c r="L33" s="105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7">
        <v>1</v>
      </c>
      <c r="E34" s="26">
        <v>1</v>
      </c>
      <c r="F34" s="35"/>
      <c r="G34" s="41" t="s">
        <v>74</v>
      </c>
      <c r="H34" s="147">
        <v>5</v>
      </c>
      <c r="I34" s="107">
        <f>SUM(I35:I36)</f>
        <v>0</v>
      </c>
      <c r="J34" s="105">
        <f>SUM(J35:J36)</f>
        <v>0</v>
      </c>
      <c r="K34" s="107">
        <f>SUM(K35:K36)</f>
        <v>0</v>
      </c>
      <c r="L34" s="105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7">
        <v>1</v>
      </c>
      <c r="E35" s="26">
        <v>1</v>
      </c>
      <c r="F35" s="35">
        <v>1</v>
      </c>
      <c r="G35" s="41" t="s">
        <v>43</v>
      </c>
      <c r="H35" s="149">
        <v>6</v>
      </c>
      <c r="I35" s="93"/>
      <c r="J35" s="95"/>
      <c r="K35" s="95"/>
      <c r="L35" s="9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7">
        <v>1</v>
      </c>
      <c r="E36" s="26">
        <v>1</v>
      </c>
      <c r="F36" s="35">
        <v>2</v>
      </c>
      <c r="G36" s="41" t="s">
        <v>14</v>
      </c>
      <c r="H36" s="147">
        <v>7</v>
      </c>
      <c r="I36" s="95"/>
      <c r="J36" s="95"/>
      <c r="K36" s="95"/>
      <c r="L36" s="9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7"/>
      <c r="E37" s="26"/>
      <c r="F37" s="35"/>
      <c r="G37" s="43" t="s">
        <v>44</v>
      </c>
      <c r="H37" s="149">
        <v>8</v>
      </c>
      <c r="I37" s="107">
        <f aca="true" t="shared" si="1" ref="I37:L39">I38</f>
        <v>0</v>
      </c>
      <c r="J37" s="105">
        <f t="shared" si="1"/>
        <v>0</v>
      </c>
      <c r="K37" s="107">
        <f t="shared" si="1"/>
        <v>0</v>
      </c>
      <c r="L37" s="105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7">
        <v>1</v>
      </c>
      <c r="E38" s="26"/>
      <c r="F38" s="35"/>
      <c r="G38" s="41" t="s">
        <v>44</v>
      </c>
      <c r="H38" s="147">
        <v>9</v>
      </c>
      <c r="I38" s="107">
        <f t="shared" si="1"/>
        <v>0</v>
      </c>
      <c r="J38" s="105">
        <f t="shared" si="1"/>
        <v>0</v>
      </c>
      <c r="K38" s="105">
        <f t="shared" si="1"/>
        <v>0</v>
      </c>
      <c r="L38" s="105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7">
        <v>1</v>
      </c>
      <c r="E39" s="26">
        <v>1</v>
      </c>
      <c r="F39" s="35"/>
      <c r="G39" s="41" t="s">
        <v>44</v>
      </c>
      <c r="H39" s="149">
        <v>10</v>
      </c>
      <c r="I39" s="105">
        <f t="shared" si="1"/>
        <v>0</v>
      </c>
      <c r="J39" s="105">
        <f t="shared" si="1"/>
        <v>0</v>
      </c>
      <c r="K39" s="105">
        <f t="shared" si="1"/>
        <v>0</v>
      </c>
      <c r="L39" s="105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7">
        <v>1</v>
      </c>
      <c r="E40" s="26">
        <v>1</v>
      </c>
      <c r="F40" s="35">
        <v>1</v>
      </c>
      <c r="G40" s="41" t="s">
        <v>44</v>
      </c>
      <c r="H40" s="147">
        <v>11</v>
      </c>
      <c r="I40" s="96"/>
      <c r="J40" s="95"/>
      <c r="K40" s="95"/>
      <c r="L40" s="9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6"/>
      <c r="D41" s="51"/>
      <c r="E41" s="40"/>
      <c r="F41" s="29"/>
      <c r="G41" s="60" t="s">
        <v>45</v>
      </c>
      <c r="H41" s="148">
        <v>12</v>
      </c>
      <c r="I41" s="97">
        <f aca="true" t="shared" si="2" ref="I41:L43">I42</f>
        <v>0</v>
      </c>
      <c r="J41" s="98">
        <f t="shared" si="2"/>
        <v>0</v>
      </c>
      <c r="K41" s="97">
        <f t="shared" si="2"/>
        <v>0</v>
      </c>
      <c r="L41" s="97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7"/>
      <c r="E42" s="26"/>
      <c r="F42" s="35"/>
      <c r="G42" s="43" t="s">
        <v>45</v>
      </c>
      <c r="H42" s="147">
        <v>13</v>
      </c>
      <c r="I42" s="105">
        <f t="shared" si="2"/>
        <v>0</v>
      </c>
      <c r="J42" s="107">
        <f t="shared" si="2"/>
        <v>0</v>
      </c>
      <c r="K42" s="105">
        <f t="shared" si="2"/>
        <v>0</v>
      </c>
      <c r="L42" s="107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7">
        <v>1</v>
      </c>
      <c r="E43" s="26"/>
      <c r="F43" s="35"/>
      <c r="G43" s="41" t="s">
        <v>45</v>
      </c>
      <c r="H43" s="149">
        <v>14</v>
      </c>
      <c r="I43" s="105">
        <f t="shared" si="2"/>
        <v>0</v>
      </c>
      <c r="J43" s="107">
        <f t="shared" si="2"/>
        <v>0</v>
      </c>
      <c r="K43" s="117">
        <f t="shared" si="2"/>
        <v>0</v>
      </c>
      <c r="L43" s="117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4">
        <v>1</v>
      </c>
      <c r="D44" s="49">
        <v>1</v>
      </c>
      <c r="E44" s="38">
        <v>1</v>
      </c>
      <c r="F44" s="57"/>
      <c r="G44" s="44" t="s">
        <v>45</v>
      </c>
      <c r="H44" s="150">
        <v>15</v>
      </c>
      <c r="I44" s="118">
        <f>SUM(I45:I63)-I54</f>
        <v>0</v>
      </c>
      <c r="J44" s="119">
        <f>SUM(J45:J63)-J54</f>
        <v>0</v>
      </c>
      <c r="K44" s="119">
        <f>SUM(K45:K63)-K54</f>
        <v>0</v>
      </c>
      <c r="L44" s="120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8">
        <v>1</v>
      </c>
      <c r="E45" s="37">
        <v>1</v>
      </c>
      <c r="F45" s="32">
        <v>1</v>
      </c>
      <c r="G45" s="42" t="s">
        <v>15</v>
      </c>
      <c r="H45" s="149">
        <v>16</v>
      </c>
      <c r="I45" s="95"/>
      <c r="J45" s="95"/>
      <c r="K45" s="95"/>
      <c r="L45" s="9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8">
        <v>1</v>
      </c>
      <c r="E46" s="37">
        <v>1</v>
      </c>
      <c r="F46" s="31">
        <v>2</v>
      </c>
      <c r="G46" s="42" t="s">
        <v>16</v>
      </c>
      <c r="H46" s="147">
        <v>17</v>
      </c>
      <c r="I46" s="95"/>
      <c r="J46" s="95"/>
      <c r="K46" s="95"/>
      <c r="L46" s="9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8">
        <v>1</v>
      </c>
      <c r="E47" s="37">
        <v>1</v>
      </c>
      <c r="F47" s="31">
        <v>5</v>
      </c>
      <c r="G47" s="42" t="s">
        <v>17</v>
      </c>
      <c r="H47" s="149">
        <v>18</v>
      </c>
      <c r="I47" s="95"/>
      <c r="J47" s="95"/>
      <c r="K47" s="95"/>
      <c r="L47" s="9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8">
        <v>1</v>
      </c>
      <c r="E48" s="37">
        <v>1</v>
      </c>
      <c r="F48" s="31">
        <v>6</v>
      </c>
      <c r="G48" s="42" t="s">
        <v>18</v>
      </c>
      <c r="H48" s="147">
        <v>19</v>
      </c>
      <c r="I48" s="95"/>
      <c r="J48" s="95"/>
      <c r="K48" s="95"/>
      <c r="L48" s="9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4">
        <v>2</v>
      </c>
      <c r="B49" s="76">
        <v>2</v>
      </c>
      <c r="C49" s="74">
        <v>1</v>
      </c>
      <c r="D49" s="75">
        <v>1</v>
      </c>
      <c r="E49" s="76">
        <v>1</v>
      </c>
      <c r="F49" s="68">
        <v>7</v>
      </c>
      <c r="G49" s="74" t="s">
        <v>46</v>
      </c>
      <c r="H49" s="148">
        <v>20</v>
      </c>
      <c r="I49" s="95"/>
      <c r="J49" s="95"/>
      <c r="K49" s="95"/>
      <c r="L49" s="9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8">
        <v>1</v>
      </c>
      <c r="E50" s="37">
        <v>1</v>
      </c>
      <c r="F50" s="31">
        <v>8</v>
      </c>
      <c r="G50" s="42" t="s">
        <v>19</v>
      </c>
      <c r="H50" s="147">
        <v>21</v>
      </c>
      <c r="I50" s="95"/>
      <c r="J50" s="95"/>
      <c r="K50" s="95"/>
      <c r="L50" s="9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8">
        <v>1</v>
      </c>
      <c r="E51" s="37">
        <v>1</v>
      </c>
      <c r="F51" s="31">
        <v>9</v>
      </c>
      <c r="G51" s="42" t="s">
        <v>47</v>
      </c>
      <c r="H51" s="149">
        <v>22</v>
      </c>
      <c r="I51" s="95"/>
      <c r="J51" s="95"/>
      <c r="K51" s="95"/>
      <c r="L51" s="9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4">
        <v>2</v>
      </c>
      <c r="B52" s="76">
        <v>2</v>
      </c>
      <c r="C52" s="74">
        <v>1</v>
      </c>
      <c r="D52" s="75">
        <v>1</v>
      </c>
      <c r="E52" s="76">
        <v>1</v>
      </c>
      <c r="F52" s="68">
        <v>10</v>
      </c>
      <c r="G52" s="74" t="s">
        <v>20</v>
      </c>
      <c r="H52" s="151">
        <v>23</v>
      </c>
      <c r="I52" s="95"/>
      <c r="J52" s="95"/>
      <c r="K52" s="95"/>
      <c r="L52" s="9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8">
        <v>1</v>
      </c>
      <c r="E53" s="37">
        <v>1</v>
      </c>
      <c r="F53" s="31">
        <v>11</v>
      </c>
      <c r="G53" s="42" t="s">
        <v>48</v>
      </c>
      <c r="H53" s="149">
        <v>24</v>
      </c>
      <c r="I53" s="96"/>
      <c r="J53" s="95"/>
      <c r="K53" s="95"/>
      <c r="L53" s="9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22">
        <v>1</v>
      </c>
      <c r="B54" s="223"/>
      <c r="C54" s="223"/>
      <c r="D54" s="223"/>
      <c r="E54" s="223"/>
      <c r="F54" s="224"/>
      <c r="G54" s="164">
        <v>2</v>
      </c>
      <c r="H54" s="165">
        <v>3</v>
      </c>
      <c r="I54" s="166">
        <v>4</v>
      </c>
      <c r="J54" s="167">
        <v>5</v>
      </c>
      <c r="K54" s="168">
        <v>6</v>
      </c>
      <c r="L54" s="16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3">
        <v>2</v>
      </c>
      <c r="C55" s="63">
        <v>1</v>
      </c>
      <c r="D55" s="63">
        <v>1</v>
      </c>
      <c r="E55" s="63">
        <v>1</v>
      </c>
      <c r="F55" s="69">
        <v>12</v>
      </c>
      <c r="G55" s="63" t="s">
        <v>21</v>
      </c>
      <c r="H55" s="152">
        <v>25</v>
      </c>
      <c r="I55" s="100"/>
      <c r="J55" s="95"/>
      <c r="K55" s="95"/>
      <c r="L55" s="9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22</v>
      </c>
      <c r="H56" s="147">
        <v>26</v>
      </c>
      <c r="I56" s="96"/>
      <c r="J56" s="95"/>
      <c r="K56" s="95"/>
      <c r="L56" s="9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23</v>
      </c>
      <c r="H57" s="152">
        <v>27</v>
      </c>
      <c r="I57" s="96"/>
      <c r="J57" s="95"/>
      <c r="K57" s="95"/>
      <c r="L57" s="9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24</v>
      </c>
      <c r="H58" s="147">
        <v>28</v>
      </c>
      <c r="I58" s="96"/>
      <c r="J58" s="95"/>
      <c r="K58" s="95"/>
      <c r="L58" s="9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49</v>
      </c>
      <c r="H59" s="152">
        <v>29</v>
      </c>
      <c r="I59" s="96"/>
      <c r="J59" s="95"/>
      <c r="K59" s="95"/>
      <c r="L59" s="9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91</v>
      </c>
      <c r="H60" s="147">
        <v>30</v>
      </c>
      <c r="I60" s="96"/>
      <c r="J60" s="95"/>
      <c r="K60" s="95"/>
      <c r="L60" s="9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25</v>
      </c>
      <c r="H61" s="152">
        <v>31</v>
      </c>
      <c r="I61" s="96"/>
      <c r="J61" s="95"/>
      <c r="K61" s="95"/>
      <c r="L61" s="9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87</v>
      </c>
      <c r="H62" s="147">
        <v>32</v>
      </c>
      <c r="I62" s="96"/>
      <c r="J62" s="95"/>
      <c r="K62" s="95"/>
      <c r="L62" s="9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26</v>
      </c>
      <c r="H63" s="152">
        <v>33</v>
      </c>
      <c r="I63" s="96"/>
      <c r="J63" s="95"/>
      <c r="K63" s="95"/>
      <c r="L63" s="9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225">
        <v>1</v>
      </c>
      <c r="B64" s="223"/>
      <c r="C64" s="223"/>
      <c r="D64" s="223"/>
      <c r="E64" s="223"/>
      <c r="F64" s="224"/>
      <c r="G64" s="172">
        <v>2</v>
      </c>
      <c r="H64" s="172">
        <v>3</v>
      </c>
      <c r="I64" s="171">
        <v>4</v>
      </c>
      <c r="J64" s="170">
        <v>5</v>
      </c>
      <c r="K64" s="171">
        <v>6</v>
      </c>
      <c r="L64" s="169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5"/>
      <c r="E65" s="45"/>
      <c r="F65" s="56"/>
      <c r="G65" s="50" t="s">
        <v>50</v>
      </c>
      <c r="H65" s="154">
        <v>100</v>
      </c>
      <c r="I65" s="107">
        <f>SUM(I66+I71+I76)</f>
        <v>100.6</v>
      </c>
      <c r="J65" s="106">
        <f>SUM(J66+J71+J76)</f>
        <v>100.6</v>
      </c>
      <c r="K65" s="107">
        <f>SUM(K66+K71+K76)</f>
        <v>100.6</v>
      </c>
      <c r="L65" s="105">
        <f>SUM(L66+L71+L76)</f>
        <v>100.6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5.5">
      <c r="A66" s="27">
        <v>2</v>
      </c>
      <c r="B66" s="26">
        <v>7</v>
      </c>
      <c r="C66" s="26">
        <v>1</v>
      </c>
      <c r="D66" s="41"/>
      <c r="E66" s="41"/>
      <c r="F66" s="35"/>
      <c r="G66" s="174" t="s">
        <v>51</v>
      </c>
      <c r="H66" s="154">
        <v>101</v>
      </c>
      <c r="I66" s="107">
        <f aca="true" t="shared" si="3" ref="I66:L67">I67</f>
        <v>0</v>
      </c>
      <c r="J66" s="106">
        <f t="shared" si="3"/>
        <v>0</v>
      </c>
      <c r="K66" s="107">
        <f t="shared" si="3"/>
        <v>0</v>
      </c>
      <c r="L66" s="105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7" t="s">
        <v>51</v>
      </c>
      <c r="H67" s="154">
        <v>102</v>
      </c>
      <c r="I67" s="107">
        <f t="shared" si="3"/>
        <v>0</v>
      </c>
      <c r="J67" s="106">
        <f t="shared" si="3"/>
        <v>0</v>
      </c>
      <c r="K67" s="107">
        <f t="shared" si="3"/>
        <v>0</v>
      </c>
      <c r="L67" s="105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7" t="s">
        <v>51</v>
      </c>
      <c r="H68" s="154">
        <v>103</v>
      </c>
      <c r="I68" s="107">
        <f>SUM(I69:I70)</f>
        <v>0</v>
      </c>
      <c r="J68" s="106">
        <f>SUM(J69:J70)</f>
        <v>0</v>
      </c>
      <c r="K68" s="107">
        <f>SUM(K69:K70)</f>
        <v>0</v>
      </c>
      <c r="L68" s="105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2">
        <v>2</v>
      </c>
      <c r="B69" s="40">
        <v>7</v>
      </c>
      <c r="C69" s="52">
        <v>1</v>
      </c>
      <c r="D69" s="26">
        <v>1</v>
      </c>
      <c r="E69" s="46">
        <v>1</v>
      </c>
      <c r="F69" s="29">
        <v>1</v>
      </c>
      <c r="G69" s="51" t="s">
        <v>52</v>
      </c>
      <c r="H69" s="154">
        <v>104</v>
      </c>
      <c r="I69" s="94"/>
      <c r="J69" s="94"/>
      <c r="K69" s="94"/>
      <c r="L69" s="9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7" t="s">
        <v>53</v>
      </c>
      <c r="H70" s="154">
        <v>105</v>
      </c>
      <c r="I70" s="110"/>
      <c r="J70" s="95"/>
      <c r="K70" s="95"/>
      <c r="L70" s="9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4"/>
      <c r="F71" s="57"/>
      <c r="G71" s="175" t="s">
        <v>27</v>
      </c>
      <c r="H71" s="154">
        <v>106</v>
      </c>
      <c r="I71" s="122">
        <f aca="true" t="shared" si="4" ref="I71:L72">I72</f>
        <v>100.6</v>
      </c>
      <c r="J71" s="121">
        <f t="shared" si="4"/>
        <v>100.6</v>
      </c>
      <c r="K71" s="122">
        <f t="shared" si="4"/>
        <v>100.6</v>
      </c>
      <c r="L71" s="117">
        <f t="shared" si="4"/>
        <v>100.6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7" t="s">
        <v>27</v>
      </c>
      <c r="H72" s="154">
        <v>107</v>
      </c>
      <c r="I72" s="107">
        <f t="shared" si="4"/>
        <v>100.6</v>
      </c>
      <c r="J72" s="106">
        <f t="shared" si="4"/>
        <v>100.6</v>
      </c>
      <c r="K72" s="107">
        <f t="shared" si="4"/>
        <v>100.6</v>
      </c>
      <c r="L72" s="105">
        <f t="shared" si="4"/>
        <v>100.6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7" t="s">
        <v>27</v>
      </c>
      <c r="H73" s="154">
        <v>108</v>
      </c>
      <c r="I73" s="107">
        <f>SUM(I74:I75)</f>
        <v>100.6</v>
      </c>
      <c r="J73" s="106">
        <f>SUM(J74:J75)</f>
        <v>100.6</v>
      </c>
      <c r="K73" s="107">
        <f>SUM(K74:K75)</f>
        <v>100.6</v>
      </c>
      <c r="L73" s="105">
        <f>SUM(L74:L75)</f>
        <v>100.6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7" t="s">
        <v>54</v>
      </c>
      <c r="H74" s="154">
        <v>109</v>
      </c>
      <c r="I74" s="110">
        <v>100.6</v>
      </c>
      <c r="J74" s="110">
        <v>100.6</v>
      </c>
      <c r="K74" s="110">
        <v>100.6</v>
      </c>
      <c r="L74" s="110">
        <v>100.6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7" t="s">
        <v>55</v>
      </c>
      <c r="H75" s="154">
        <v>110</v>
      </c>
      <c r="I75" s="95"/>
      <c r="J75" s="95"/>
      <c r="K75" s="95"/>
      <c r="L75" s="9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74" t="s">
        <v>56</v>
      </c>
      <c r="H76" s="154">
        <v>111</v>
      </c>
      <c r="I76" s="107">
        <f aca="true" t="shared" si="5" ref="I76:L77">I77</f>
        <v>0</v>
      </c>
      <c r="J76" s="106">
        <f t="shared" si="5"/>
        <v>0</v>
      </c>
      <c r="K76" s="107">
        <f t="shared" si="5"/>
        <v>0</v>
      </c>
      <c r="L76" s="105">
        <f t="shared" si="5"/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3">
        <v>7</v>
      </c>
      <c r="C77" s="61">
        <v>3</v>
      </c>
      <c r="D77" s="53">
        <v>1</v>
      </c>
      <c r="E77" s="54"/>
      <c r="F77" s="58"/>
      <c r="G77" s="55" t="s">
        <v>56</v>
      </c>
      <c r="H77" s="154">
        <v>112</v>
      </c>
      <c r="I77" s="120">
        <f t="shared" si="5"/>
        <v>0</v>
      </c>
      <c r="J77" s="119">
        <f t="shared" si="5"/>
        <v>0</v>
      </c>
      <c r="K77" s="120">
        <f t="shared" si="5"/>
        <v>0</v>
      </c>
      <c r="L77" s="118">
        <f t="shared" si="5"/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7" t="s">
        <v>56</v>
      </c>
      <c r="H78" s="154">
        <v>113</v>
      </c>
      <c r="I78" s="107">
        <f>SUM(I79:I80)</f>
        <v>0</v>
      </c>
      <c r="J78" s="106">
        <f>SUM(J79:J80)</f>
        <v>0</v>
      </c>
      <c r="K78" s="107">
        <f>SUM(K79:K80)</f>
        <v>0</v>
      </c>
      <c r="L78" s="105">
        <f>SUM(L79:L80)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2">
        <v>2</v>
      </c>
      <c r="B79" s="40">
        <v>7</v>
      </c>
      <c r="C79" s="52">
        <v>3</v>
      </c>
      <c r="D79" s="40">
        <v>1</v>
      </c>
      <c r="E79" s="46">
        <v>1</v>
      </c>
      <c r="F79" s="29">
        <v>1</v>
      </c>
      <c r="G79" s="51" t="s">
        <v>57</v>
      </c>
      <c r="H79" s="154">
        <v>114</v>
      </c>
      <c r="I79" s="111"/>
      <c r="J79" s="94"/>
      <c r="K79" s="94"/>
      <c r="L79" s="9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7" t="s">
        <v>58</v>
      </c>
      <c r="H80" s="154">
        <v>115</v>
      </c>
      <c r="I80" s="95"/>
      <c r="J80" s="95"/>
      <c r="K80" s="95"/>
      <c r="L80" s="9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58.5" customHeight="1">
      <c r="A81" s="65">
        <v>3</v>
      </c>
      <c r="B81" s="64"/>
      <c r="C81" s="65"/>
      <c r="D81" s="72"/>
      <c r="E81" s="72"/>
      <c r="F81" s="70"/>
      <c r="G81" s="115" t="s">
        <v>28</v>
      </c>
      <c r="H81" s="155">
        <v>141</v>
      </c>
      <c r="I81" s="90">
        <f>I82</f>
        <v>0</v>
      </c>
      <c r="J81" s="90">
        <f>J82</f>
        <v>0</v>
      </c>
      <c r="K81" s="90">
        <f>K82</f>
        <v>0</v>
      </c>
      <c r="L81" s="90">
        <f>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4.5" customHeight="1">
      <c r="A82" s="36">
        <v>3</v>
      </c>
      <c r="B82" s="39">
        <v>1</v>
      </c>
      <c r="C82" s="62"/>
      <c r="D82" s="60"/>
      <c r="E82" s="60"/>
      <c r="F82" s="59"/>
      <c r="G82" s="116" t="s">
        <v>29</v>
      </c>
      <c r="H82" s="156">
        <v>142</v>
      </c>
      <c r="I82" s="105">
        <f>SUM(I83+I104+I112+I123+I127)</f>
        <v>0</v>
      </c>
      <c r="J82" s="101">
        <f>SUM(J83+J104+J112+J123+J127)</f>
        <v>0</v>
      </c>
      <c r="K82" s="101">
        <f>SUM(K83+K104+K112+K123+K127)</f>
        <v>0</v>
      </c>
      <c r="L82" s="101">
        <f>SUM(L83+L104+L112+L123+L127)</f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0.75" customHeight="1">
      <c r="A83" s="40">
        <v>3</v>
      </c>
      <c r="B83" s="51">
        <v>1</v>
      </c>
      <c r="C83" s="40">
        <v>1</v>
      </c>
      <c r="D83" s="46"/>
      <c r="E83" s="46"/>
      <c r="F83" s="67"/>
      <c r="G83" s="176" t="s">
        <v>30</v>
      </c>
      <c r="H83" s="155">
        <v>143</v>
      </c>
      <c r="I83" s="101">
        <f>SUM(I84+I87+I92+I96+I101)</f>
        <v>0</v>
      </c>
      <c r="J83" s="106">
        <f>SUM(J84+J87+J92+J96+J101)</f>
        <v>0</v>
      </c>
      <c r="K83" s="107">
        <f>SUM(K84+K87+K92+K96+K101)</f>
        <v>0</v>
      </c>
      <c r="L83" s="105">
        <f>SUM(L84+L87+L92+L96+L101)</f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>
      <c r="A84" s="26">
        <v>3</v>
      </c>
      <c r="B84" s="47">
        <v>1</v>
      </c>
      <c r="C84" s="26">
        <v>1</v>
      </c>
      <c r="D84" s="41">
        <v>1</v>
      </c>
      <c r="E84" s="41"/>
      <c r="F84" s="71"/>
      <c r="G84" s="26" t="s">
        <v>31</v>
      </c>
      <c r="H84" s="156">
        <v>144</v>
      </c>
      <c r="I84" s="105">
        <f aca="true" t="shared" si="6" ref="I84:L85">I85</f>
        <v>0</v>
      </c>
      <c r="J84" s="102">
        <f t="shared" si="6"/>
        <v>0</v>
      </c>
      <c r="K84" s="103">
        <f t="shared" si="6"/>
        <v>0</v>
      </c>
      <c r="L84" s="101">
        <f t="shared" si="6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3</v>
      </c>
      <c r="B85" s="47">
        <v>1</v>
      </c>
      <c r="C85" s="26">
        <v>1</v>
      </c>
      <c r="D85" s="41">
        <v>1</v>
      </c>
      <c r="E85" s="41">
        <v>1</v>
      </c>
      <c r="F85" s="25"/>
      <c r="G85" s="47" t="s">
        <v>31</v>
      </c>
      <c r="H85" s="155">
        <v>145</v>
      </c>
      <c r="I85" s="101">
        <f t="shared" si="6"/>
        <v>0</v>
      </c>
      <c r="J85" s="105">
        <f t="shared" si="6"/>
        <v>0</v>
      </c>
      <c r="K85" s="105">
        <f t="shared" si="6"/>
        <v>0</v>
      </c>
      <c r="L85" s="105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 customHeight="1">
      <c r="A86" s="26">
        <v>3</v>
      </c>
      <c r="B86" s="47">
        <v>1</v>
      </c>
      <c r="C86" s="26">
        <v>1</v>
      </c>
      <c r="D86" s="41">
        <v>1</v>
      </c>
      <c r="E86" s="41">
        <v>1</v>
      </c>
      <c r="F86" s="25">
        <v>1</v>
      </c>
      <c r="G86" s="47" t="s">
        <v>31</v>
      </c>
      <c r="H86" s="156">
        <v>146</v>
      </c>
      <c r="I86" s="99"/>
      <c r="J86" s="96"/>
      <c r="K86" s="96"/>
      <c r="L86" s="9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40">
        <v>3</v>
      </c>
      <c r="B87" s="46">
        <v>1</v>
      </c>
      <c r="C87" s="46">
        <v>1</v>
      </c>
      <c r="D87" s="46">
        <v>2</v>
      </c>
      <c r="E87" s="46"/>
      <c r="F87" s="29"/>
      <c r="G87" s="51" t="s">
        <v>59</v>
      </c>
      <c r="H87" s="155">
        <v>147</v>
      </c>
      <c r="I87" s="101">
        <f>I88</f>
        <v>0</v>
      </c>
      <c r="J87" s="102">
        <f>J88</f>
        <v>0</v>
      </c>
      <c r="K87" s="103">
        <f>K88</f>
        <v>0</v>
      </c>
      <c r="L87" s="101">
        <f>L88</f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1</v>
      </c>
      <c r="D88" s="41">
        <v>2</v>
      </c>
      <c r="E88" s="41">
        <v>1</v>
      </c>
      <c r="F88" s="35"/>
      <c r="G88" s="47" t="s">
        <v>59</v>
      </c>
      <c r="H88" s="156">
        <v>148</v>
      </c>
      <c r="I88" s="105">
        <f>SUM(I89:I91)</f>
        <v>0</v>
      </c>
      <c r="J88" s="106">
        <f>SUM(J89:J91)</f>
        <v>0</v>
      </c>
      <c r="K88" s="107">
        <f>SUM(K89:K91)</f>
        <v>0</v>
      </c>
      <c r="L88" s="105">
        <f>SUM(L89:L91)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 customHeight="1">
      <c r="A89" s="40">
        <v>3</v>
      </c>
      <c r="B89" s="46">
        <v>1</v>
      </c>
      <c r="C89" s="46">
        <v>1</v>
      </c>
      <c r="D89" s="46">
        <v>2</v>
      </c>
      <c r="E89" s="46">
        <v>1</v>
      </c>
      <c r="F89" s="29">
        <v>1</v>
      </c>
      <c r="G89" s="51" t="s">
        <v>32</v>
      </c>
      <c r="H89" s="155">
        <v>149</v>
      </c>
      <c r="I89" s="104"/>
      <c r="J89" s="93"/>
      <c r="K89" s="93"/>
      <c r="L89" s="10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>
      <c r="A90" s="26">
        <v>3</v>
      </c>
      <c r="B90" s="41">
        <v>1</v>
      </c>
      <c r="C90" s="41">
        <v>1</v>
      </c>
      <c r="D90" s="41">
        <v>2</v>
      </c>
      <c r="E90" s="41">
        <v>1</v>
      </c>
      <c r="F90" s="35">
        <v>2</v>
      </c>
      <c r="G90" s="47" t="s">
        <v>33</v>
      </c>
      <c r="H90" s="156">
        <v>150</v>
      </c>
      <c r="I90" s="99"/>
      <c r="J90" s="96"/>
      <c r="K90" s="96"/>
      <c r="L90" s="9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40">
        <v>3</v>
      </c>
      <c r="B91" s="46">
        <v>1</v>
      </c>
      <c r="C91" s="46">
        <v>1</v>
      </c>
      <c r="D91" s="46">
        <v>2</v>
      </c>
      <c r="E91" s="46">
        <v>1</v>
      </c>
      <c r="F91" s="29">
        <v>3</v>
      </c>
      <c r="G91" s="51" t="s">
        <v>60</v>
      </c>
      <c r="H91" s="155">
        <v>151</v>
      </c>
      <c r="I91" s="104"/>
      <c r="J91" s="93"/>
      <c r="K91" s="93"/>
      <c r="L91" s="10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26">
        <v>3</v>
      </c>
      <c r="B92" s="41">
        <v>1</v>
      </c>
      <c r="C92" s="41">
        <v>1</v>
      </c>
      <c r="D92" s="41">
        <v>3</v>
      </c>
      <c r="E92" s="41"/>
      <c r="F92" s="35"/>
      <c r="G92" s="47" t="s">
        <v>61</v>
      </c>
      <c r="H92" s="156">
        <v>152</v>
      </c>
      <c r="I92" s="105">
        <f>I93</f>
        <v>0</v>
      </c>
      <c r="J92" s="106">
        <f>J93</f>
        <v>0</v>
      </c>
      <c r="K92" s="107">
        <f>K93</f>
        <v>0</v>
      </c>
      <c r="L92" s="105">
        <f>L93</f>
        <v>0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6">
        <v>3</v>
      </c>
      <c r="B93" s="41">
        <v>1</v>
      </c>
      <c r="C93" s="41">
        <v>1</v>
      </c>
      <c r="D93" s="41">
        <v>3</v>
      </c>
      <c r="E93" s="41">
        <v>1</v>
      </c>
      <c r="F93" s="35"/>
      <c r="G93" s="47" t="s">
        <v>61</v>
      </c>
      <c r="H93" s="155">
        <v>153</v>
      </c>
      <c r="I93" s="105">
        <f>SUM(I94:I95)</f>
        <v>0</v>
      </c>
      <c r="J93" s="106">
        <f>SUM(J94:J95)</f>
        <v>0</v>
      </c>
      <c r="K93" s="107">
        <f>SUM(K94:K95)</f>
        <v>0</v>
      </c>
      <c r="L93" s="105">
        <f>SUM(L94:L95)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26">
        <v>3</v>
      </c>
      <c r="B94" s="41">
        <v>1</v>
      </c>
      <c r="C94" s="41">
        <v>1</v>
      </c>
      <c r="D94" s="41">
        <v>3</v>
      </c>
      <c r="E94" s="41">
        <v>1</v>
      </c>
      <c r="F94" s="35">
        <v>1</v>
      </c>
      <c r="G94" s="47" t="s">
        <v>34</v>
      </c>
      <c r="H94" s="156">
        <v>154</v>
      </c>
      <c r="I94" s="99"/>
      <c r="J94" s="96"/>
      <c r="K94" s="96"/>
      <c r="L94" s="109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26">
        <v>3</v>
      </c>
      <c r="B95" s="41">
        <v>1</v>
      </c>
      <c r="C95" s="41">
        <v>1</v>
      </c>
      <c r="D95" s="41">
        <v>3</v>
      </c>
      <c r="E95" s="41">
        <v>1</v>
      </c>
      <c r="F95" s="35">
        <v>2</v>
      </c>
      <c r="G95" s="47" t="s">
        <v>62</v>
      </c>
      <c r="H95" s="155">
        <v>155</v>
      </c>
      <c r="I95" s="104"/>
      <c r="J95" s="96"/>
      <c r="K95" s="96"/>
      <c r="L95" s="9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38">
        <v>3</v>
      </c>
      <c r="B96" s="44">
        <v>1</v>
      </c>
      <c r="C96" s="44">
        <v>1</v>
      </c>
      <c r="D96" s="44">
        <v>4</v>
      </c>
      <c r="E96" s="44"/>
      <c r="F96" s="57"/>
      <c r="G96" s="49" t="s">
        <v>35</v>
      </c>
      <c r="H96" s="156">
        <v>156</v>
      </c>
      <c r="I96" s="105">
        <f>I97</f>
        <v>0</v>
      </c>
      <c r="J96" s="121">
        <f>J97</f>
        <v>0</v>
      </c>
      <c r="K96" s="122">
        <f>K97</f>
        <v>0</v>
      </c>
      <c r="L96" s="117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.5" customHeight="1">
      <c r="A97" s="26">
        <v>3</v>
      </c>
      <c r="B97" s="41">
        <v>1</v>
      </c>
      <c r="C97" s="41">
        <v>1</v>
      </c>
      <c r="D97" s="41">
        <v>4</v>
      </c>
      <c r="E97" s="41">
        <v>1</v>
      </c>
      <c r="F97" s="35"/>
      <c r="G97" s="47" t="s">
        <v>35</v>
      </c>
      <c r="H97" s="155">
        <v>157</v>
      </c>
      <c r="I97" s="101">
        <f>SUM(I98:I100)</f>
        <v>0</v>
      </c>
      <c r="J97" s="106">
        <f>SUM(J98:J100)</f>
        <v>0</v>
      </c>
      <c r="K97" s="107">
        <f>SUM(K98:K100)</f>
        <v>0</v>
      </c>
      <c r="L97" s="105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26">
        <v>3</v>
      </c>
      <c r="B98" s="41">
        <v>1</v>
      </c>
      <c r="C98" s="41">
        <v>1</v>
      </c>
      <c r="D98" s="41">
        <v>4</v>
      </c>
      <c r="E98" s="41">
        <v>1</v>
      </c>
      <c r="F98" s="35">
        <v>1</v>
      </c>
      <c r="G98" s="47" t="s">
        <v>36</v>
      </c>
      <c r="H98" s="156">
        <v>158</v>
      </c>
      <c r="I98" s="99"/>
      <c r="J98" s="96"/>
      <c r="K98" s="96"/>
      <c r="L98" s="10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40">
        <v>3</v>
      </c>
      <c r="B99" s="46">
        <v>1</v>
      </c>
      <c r="C99" s="46">
        <v>1</v>
      </c>
      <c r="D99" s="46">
        <v>4</v>
      </c>
      <c r="E99" s="46">
        <v>1</v>
      </c>
      <c r="F99" s="29">
        <v>2</v>
      </c>
      <c r="G99" s="51" t="s">
        <v>37</v>
      </c>
      <c r="H99" s="155">
        <v>159</v>
      </c>
      <c r="I99" s="104"/>
      <c r="J99" s="93"/>
      <c r="K99" s="93"/>
      <c r="L99" s="9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6">
        <v>3</v>
      </c>
      <c r="B100" s="54">
        <v>1</v>
      </c>
      <c r="C100" s="54">
        <v>1</v>
      </c>
      <c r="D100" s="54">
        <v>4</v>
      </c>
      <c r="E100" s="54">
        <v>1</v>
      </c>
      <c r="F100" s="58">
        <v>3</v>
      </c>
      <c r="G100" s="54" t="s">
        <v>38</v>
      </c>
      <c r="H100" s="156">
        <v>160</v>
      </c>
      <c r="I100" s="108"/>
      <c r="J100" s="109"/>
      <c r="K100" s="109"/>
      <c r="L100" s="109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>
      <c r="A101" s="26">
        <v>3</v>
      </c>
      <c r="B101" s="41">
        <v>1</v>
      </c>
      <c r="C101" s="41">
        <v>1</v>
      </c>
      <c r="D101" s="41">
        <v>5</v>
      </c>
      <c r="E101" s="41"/>
      <c r="F101" s="35"/>
      <c r="G101" s="47" t="s">
        <v>63</v>
      </c>
      <c r="H101" s="155">
        <v>161</v>
      </c>
      <c r="I101" s="105">
        <f aca="true" t="shared" si="7" ref="I101:L102">I102</f>
        <v>0</v>
      </c>
      <c r="J101" s="106">
        <f t="shared" si="7"/>
        <v>0</v>
      </c>
      <c r="K101" s="107">
        <f t="shared" si="7"/>
        <v>0</v>
      </c>
      <c r="L101" s="105">
        <f t="shared" si="7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7.25" customHeight="1">
      <c r="A102" s="38">
        <v>3</v>
      </c>
      <c r="B102" s="44">
        <v>1</v>
      </c>
      <c r="C102" s="44">
        <v>1</v>
      </c>
      <c r="D102" s="44">
        <v>5</v>
      </c>
      <c r="E102" s="44">
        <v>1</v>
      </c>
      <c r="F102" s="57"/>
      <c r="G102" s="49" t="s">
        <v>63</v>
      </c>
      <c r="H102" s="156">
        <v>162</v>
      </c>
      <c r="I102" s="107">
        <f t="shared" si="7"/>
        <v>0</v>
      </c>
      <c r="J102" s="107">
        <f t="shared" si="7"/>
        <v>0</v>
      </c>
      <c r="K102" s="107">
        <f t="shared" si="7"/>
        <v>0</v>
      </c>
      <c r="L102" s="107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.5" customHeight="1">
      <c r="A103" s="37">
        <v>3</v>
      </c>
      <c r="B103" s="42">
        <v>1</v>
      </c>
      <c r="C103" s="42">
        <v>1</v>
      </c>
      <c r="D103" s="42">
        <v>5</v>
      </c>
      <c r="E103" s="42">
        <v>1</v>
      </c>
      <c r="F103" s="31">
        <v>1</v>
      </c>
      <c r="G103" s="48" t="s">
        <v>63</v>
      </c>
      <c r="H103" s="155">
        <v>163</v>
      </c>
      <c r="I103" s="93"/>
      <c r="J103" s="96"/>
      <c r="K103" s="96"/>
      <c r="L103" s="9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9.25" customHeight="1">
      <c r="A104" s="38">
        <v>3</v>
      </c>
      <c r="B104" s="44">
        <v>1</v>
      </c>
      <c r="C104" s="44">
        <v>2</v>
      </c>
      <c r="D104" s="44"/>
      <c r="E104" s="44"/>
      <c r="F104" s="57"/>
      <c r="G104" s="175" t="s">
        <v>103</v>
      </c>
      <c r="H104" s="156">
        <v>164</v>
      </c>
      <c r="I104" s="105">
        <f aca="true" t="shared" si="8" ref="I104:L105">I105</f>
        <v>0</v>
      </c>
      <c r="J104" s="121">
        <f t="shared" si="8"/>
        <v>0</v>
      </c>
      <c r="K104" s="122">
        <f t="shared" si="8"/>
        <v>0</v>
      </c>
      <c r="L104" s="117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26">
        <v>3</v>
      </c>
      <c r="B105" s="41">
        <v>1</v>
      </c>
      <c r="C105" s="41">
        <v>2</v>
      </c>
      <c r="D105" s="41">
        <v>1</v>
      </c>
      <c r="E105" s="41"/>
      <c r="F105" s="35"/>
      <c r="G105" s="47" t="s">
        <v>39</v>
      </c>
      <c r="H105" s="155">
        <v>165</v>
      </c>
      <c r="I105" s="101">
        <f t="shared" si="8"/>
        <v>0</v>
      </c>
      <c r="J105" s="106">
        <f t="shared" si="8"/>
        <v>0</v>
      </c>
      <c r="K105" s="107">
        <f t="shared" si="8"/>
        <v>0</v>
      </c>
      <c r="L105" s="105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40">
        <v>3</v>
      </c>
      <c r="B106" s="46">
        <v>1</v>
      </c>
      <c r="C106" s="46">
        <v>2</v>
      </c>
      <c r="D106" s="46">
        <v>1</v>
      </c>
      <c r="E106" s="46">
        <v>1</v>
      </c>
      <c r="F106" s="29"/>
      <c r="G106" s="51" t="s">
        <v>39</v>
      </c>
      <c r="H106" s="156">
        <v>166</v>
      </c>
      <c r="I106" s="105">
        <f>SUM(I107:I111)</f>
        <v>0</v>
      </c>
      <c r="J106" s="102">
        <f>SUM(J107:J111)</f>
        <v>0</v>
      </c>
      <c r="K106" s="103">
        <f>SUM(K107:K111)</f>
        <v>0</v>
      </c>
      <c r="L106" s="101">
        <f>SUM(L107:L111)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8">
        <v>3</v>
      </c>
      <c r="B107" s="54">
        <v>1</v>
      </c>
      <c r="C107" s="54">
        <v>2</v>
      </c>
      <c r="D107" s="54">
        <v>1</v>
      </c>
      <c r="E107" s="54">
        <v>1</v>
      </c>
      <c r="F107" s="58">
        <v>1</v>
      </c>
      <c r="G107" s="55" t="s">
        <v>64</v>
      </c>
      <c r="H107" s="155">
        <v>167</v>
      </c>
      <c r="I107" s="93"/>
      <c r="J107" s="96"/>
      <c r="K107" s="96"/>
      <c r="L107" s="10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2" customHeight="1">
      <c r="A108" s="26">
        <v>3</v>
      </c>
      <c r="B108" s="41">
        <v>1</v>
      </c>
      <c r="C108" s="41">
        <v>2</v>
      </c>
      <c r="D108" s="41">
        <v>1</v>
      </c>
      <c r="E108" s="41">
        <v>1</v>
      </c>
      <c r="F108" s="35">
        <v>2</v>
      </c>
      <c r="G108" s="47" t="s">
        <v>11</v>
      </c>
      <c r="H108" s="156">
        <v>168</v>
      </c>
      <c r="I108" s="96"/>
      <c r="J108" s="96"/>
      <c r="K108" s="96"/>
      <c r="L108" s="9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25" customHeight="1">
      <c r="A109" s="26">
        <v>3</v>
      </c>
      <c r="B109" s="41">
        <v>1</v>
      </c>
      <c r="C109" s="41">
        <v>2</v>
      </c>
      <c r="D109" s="26">
        <v>1</v>
      </c>
      <c r="E109" s="41">
        <v>1</v>
      </c>
      <c r="F109" s="35">
        <v>3</v>
      </c>
      <c r="G109" s="47" t="s">
        <v>40</v>
      </c>
      <c r="H109" s="155">
        <v>169</v>
      </c>
      <c r="I109" s="96"/>
      <c r="J109" s="96"/>
      <c r="K109" s="96"/>
      <c r="L109" s="9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6">
        <v>3</v>
      </c>
      <c r="B110" s="41">
        <v>1</v>
      </c>
      <c r="C110" s="41">
        <v>2</v>
      </c>
      <c r="D110" s="26">
        <v>1</v>
      </c>
      <c r="E110" s="41">
        <v>1</v>
      </c>
      <c r="F110" s="35">
        <v>4</v>
      </c>
      <c r="G110" s="47" t="s">
        <v>65</v>
      </c>
      <c r="H110" s="156">
        <v>170</v>
      </c>
      <c r="I110" s="96"/>
      <c r="J110" s="96"/>
      <c r="K110" s="96"/>
      <c r="L110" s="9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 customHeight="1">
      <c r="A111" s="38">
        <v>3</v>
      </c>
      <c r="B111" s="54">
        <v>1</v>
      </c>
      <c r="C111" s="54">
        <v>2</v>
      </c>
      <c r="D111" s="53">
        <v>1</v>
      </c>
      <c r="E111" s="54">
        <v>1</v>
      </c>
      <c r="F111" s="58">
        <v>5</v>
      </c>
      <c r="G111" s="55" t="s">
        <v>66</v>
      </c>
      <c r="H111" s="155">
        <v>171</v>
      </c>
      <c r="I111" s="96"/>
      <c r="J111" s="96"/>
      <c r="K111" s="96"/>
      <c r="L111" s="10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7.25" customHeight="1">
      <c r="A112" s="26">
        <v>3</v>
      </c>
      <c r="B112" s="41">
        <v>1</v>
      </c>
      <c r="C112" s="41">
        <v>3</v>
      </c>
      <c r="D112" s="26"/>
      <c r="E112" s="41"/>
      <c r="F112" s="35"/>
      <c r="G112" s="174" t="s">
        <v>67</v>
      </c>
      <c r="H112" s="156">
        <v>172</v>
      </c>
      <c r="I112" s="105">
        <f>SUM(I113+I117)</f>
        <v>0</v>
      </c>
      <c r="J112" s="106">
        <f>SUM(J113+J117)</f>
        <v>0</v>
      </c>
      <c r="K112" s="107">
        <f>SUM(K113+K117)</f>
        <v>0</v>
      </c>
      <c r="L112" s="105">
        <f>SUM(L113+L117)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>
      <c r="A113" s="40">
        <v>3</v>
      </c>
      <c r="B113" s="46">
        <v>1</v>
      </c>
      <c r="C113" s="46">
        <v>3</v>
      </c>
      <c r="D113" s="40">
        <v>1</v>
      </c>
      <c r="E113" s="26"/>
      <c r="F113" s="29"/>
      <c r="G113" s="51" t="s">
        <v>73</v>
      </c>
      <c r="H113" s="155">
        <v>173</v>
      </c>
      <c r="I113" s="101">
        <f>I114</f>
        <v>0</v>
      </c>
      <c r="J113" s="102">
        <f>J114</f>
        <v>0</v>
      </c>
      <c r="K113" s="103">
        <f>K114</f>
        <v>0</v>
      </c>
      <c r="L113" s="101">
        <f>L114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26">
        <v>3</v>
      </c>
      <c r="B114" s="41">
        <v>1</v>
      </c>
      <c r="C114" s="41">
        <v>3</v>
      </c>
      <c r="D114" s="26">
        <v>1</v>
      </c>
      <c r="E114" s="26">
        <v>1</v>
      </c>
      <c r="F114" s="35"/>
      <c r="G114" s="47" t="s">
        <v>73</v>
      </c>
      <c r="H114" s="156">
        <v>174</v>
      </c>
      <c r="I114" s="105">
        <f>I116</f>
        <v>0</v>
      </c>
      <c r="J114" s="106">
        <f>J116</f>
        <v>0</v>
      </c>
      <c r="K114" s="107">
        <f>K116</f>
        <v>0</v>
      </c>
      <c r="L114" s="105">
        <f>L116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>
      <c r="A115" s="225">
        <v>1</v>
      </c>
      <c r="B115" s="223"/>
      <c r="C115" s="223"/>
      <c r="D115" s="223"/>
      <c r="E115" s="223"/>
      <c r="F115" s="224"/>
      <c r="G115" s="170">
        <v>2</v>
      </c>
      <c r="H115" s="171">
        <v>3</v>
      </c>
      <c r="I115" s="165">
        <v>4</v>
      </c>
      <c r="J115" s="163">
        <v>5</v>
      </c>
      <c r="K115" s="164">
        <v>6</v>
      </c>
      <c r="L115" s="165">
        <v>7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.5" customHeight="1">
      <c r="A116" s="26">
        <v>3</v>
      </c>
      <c r="B116" s="47">
        <v>1</v>
      </c>
      <c r="C116" s="26">
        <v>3</v>
      </c>
      <c r="D116" s="41">
        <v>1</v>
      </c>
      <c r="E116" s="41">
        <v>1</v>
      </c>
      <c r="F116" s="35">
        <v>1</v>
      </c>
      <c r="G116" s="126" t="s">
        <v>73</v>
      </c>
      <c r="H116" s="153">
        <v>175</v>
      </c>
      <c r="I116" s="109"/>
      <c r="J116" s="109"/>
      <c r="K116" s="109"/>
      <c r="L116" s="109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6">
        <v>3</v>
      </c>
      <c r="B117" s="47">
        <v>1</v>
      </c>
      <c r="C117" s="26">
        <v>3</v>
      </c>
      <c r="D117" s="41">
        <v>2</v>
      </c>
      <c r="E117" s="41"/>
      <c r="F117" s="35"/>
      <c r="G117" s="47" t="s">
        <v>41</v>
      </c>
      <c r="H117" s="157">
        <v>176</v>
      </c>
      <c r="I117" s="105">
        <f>I118</f>
        <v>0</v>
      </c>
      <c r="J117" s="106">
        <f>J118</f>
        <v>0</v>
      </c>
      <c r="K117" s="107">
        <f>K118</f>
        <v>0</v>
      </c>
      <c r="L117" s="105">
        <f>L118</f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40">
        <v>3</v>
      </c>
      <c r="B118" s="51">
        <v>1</v>
      </c>
      <c r="C118" s="40">
        <v>3</v>
      </c>
      <c r="D118" s="46">
        <v>2</v>
      </c>
      <c r="E118" s="46">
        <v>1</v>
      </c>
      <c r="F118" s="29"/>
      <c r="G118" s="51" t="s">
        <v>41</v>
      </c>
      <c r="H118" s="153">
        <v>177</v>
      </c>
      <c r="I118" s="101">
        <f>SUM(I119:I122)</f>
        <v>0</v>
      </c>
      <c r="J118" s="102">
        <f>SUM(J119:J122)</f>
        <v>0</v>
      </c>
      <c r="K118" s="103">
        <f>SUM(K119:K122)</f>
        <v>0</v>
      </c>
      <c r="L118" s="101">
        <f>SUM(L119:L122)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 customHeight="1">
      <c r="A119" s="26">
        <v>3</v>
      </c>
      <c r="B119" s="47">
        <v>1</v>
      </c>
      <c r="C119" s="26">
        <v>3</v>
      </c>
      <c r="D119" s="41">
        <v>2</v>
      </c>
      <c r="E119" s="41">
        <v>1</v>
      </c>
      <c r="F119" s="35">
        <v>1</v>
      </c>
      <c r="G119" s="47" t="s">
        <v>68</v>
      </c>
      <c r="H119" s="157">
        <v>178</v>
      </c>
      <c r="I119" s="96"/>
      <c r="J119" s="96"/>
      <c r="K119" s="96"/>
      <c r="L119" s="109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>
      <c r="A120" s="26">
        <v>3</v>
      </c>
      <c r="B120" s="47">
        <v>1</v>
      </c>
      <c r="C120" s="26">
        <v>3</v>
      </c>
      <c r="D120" s="41">
        <v>2</v>
      </c>
      <c r="E120" s="41">
        <v>1</v>
      </c>
      <c r="F120" s="35">
        <v>2</v>
      </c>
      <c r="G120" s="47" t="s">
        <v>88</v>
      </c>
      <c r="H120" s="153">
        <v>179</v>
      </c>
      <c r="I120" s="96"/>
      <c r="J120" s="96"/>
      <c r="K120" s="96"/>
      <c r="L120" s="9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6">
        <v>3</v>
      </c>
      <c r="B121" s="47">
        <v>1</v>
      </c>
      <c r="C121" s="26">
        <v>3</v>
      </c>
      <c r="D121" s="41">
        <v>2</v>
      </c>
      <c r="E121" s="41">
        <v>1</v>
      </c>
      <c r="F121" s="35">
        <v>3</v>
      </c>
      <c r="G121" s="47" t="s">
        <v>42</v>
      </c>
      <c r="H121" s="157">
        <v>180</v>
      </c>
      <c r="I121" s="96"/>
      <c r="J121" s="96"/>
      <c r="K121" s="96"/>
      <c r="L121" s="9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.5" customHeight="1">
      <c r="A122" s="26">
        <v>3</v>
      </c>
      <c r="B122" s="47">
        <v>1</v>
      </c>
      <c r="C122" s="26">
        <v>3</v>
      </c>
      <c r="D122" s="41">
        <v>2</v>
      </c>
      <c r="E122" s="41">
        <v>1</v>
      </c>
      <c r="F122" s="35">
        <v>4</v>
      </c>
      <c r="G122" s="41" t="s">
        <v>69</v>
      </c>
      <c r="H122" s="153">
        <v>181</v>
      </c>
      <c r="I122" s="96"/>
      <c r="J122" s="96"/>
      <c r="K122" s="96"/>
      <c r="L122" s="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8.5" customHeight="1">
      <c r="A123" s="40">
        <v>3</v>
      </c>
      <c r="B123" s="46">
        <v>1</v>
      </c>
      <c r="C123" s="46">
        <v>4</v>
      </c>
      <c r="D123" s="46"/>
      <c r="E123" s="46"/>
      <c r="F123" s="29"/>
      <c r="G123" s="173" t="s">
        <v>72</v>
      </c>
      <c r="H123" s="157">
        <v>182</v>
      </c>
      <c r="I123" s="101">
        <f aca="true" t="shared" si="9" ref="I123:L125">I124</f>
        <v>0</v>
      </c>
      <c r="J123" s="102">
        <f t="shared" si="9"/>
        <v>0</v>
      </c>
      <c r="K123" s="103">
        <f t="shared" si="9"/>
        <v>0</v>
      </c>
      <c r="L123" s="103">
        <f t="shared" si="9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8">
        <v>3</v>
      </c>
      <c r="B124" s="54">
        <v>1</v>
      </c>
      <c r="C124" s="54">
        <v>4</v>
      </c>
      <c r="D124" s="54">
        <v>1</v>
      </c>
      <c r="E124" s="54"/>
      <c r="F124" s="58"/>
      <c r="G124" s="55" t="s">
        <v>72</v>
      </c>
      <c r="H124" s="153">
        <v>183</v>
      </c>
      <c r="I124" s="118">
        <f t="shared" si="9"/>
        <v>0</v>
      </c>
      <c r="J124" s="119">
        <f t="shared" si="9"/>
        <v>0</v>
      </c>
      <c r="K124" s="120">
        <f t="shared" si="9"/>
        <v>0</v>
      </c>
      <c r="L124" s="120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.75" customHeight="1">
      <c r="A125" s="26">
        <v>3</v>
      </c>
      <c r="B125" s="41">
        <v>1</v>
      </c>
      <c r="C125" s="41">
        <v>4</v>
      </c>
      <c r="D125" s="41">
        <v>1</v>
      </c>
      <c r="E125" s="41">
        <v>1</v>
      </c>
      <c r="F125" s="35"/>
      <c r="G125" s="47" t="s">
        <v>72</v>
      </c>
      <c r="H125" s="157">
        <v>184</v>
      </c>
      <c r="I125" s="105">
        <f t="shared" si="9"/>
        <v>0</v>
      </c>
      <c r="J125" s="106">
        <f t="shared" si="9"/>
        <v>0</v>
      </c>
      <c r="K125" s="107">
        <f t="shared" si="9"/>
        <v>0</v>
      </c>
      <c r="L125" s="107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>
      <c r="A126" s="34">
        <v>3</v>
      </c>
      <c r="B126" s="37">
        <v>1</v>
      </c>
      <c r="C126" s="42">
        <v>4</v>
      </c>
      <c r="D126" s="42">
        <v>1</v>
      </c>
      <c r="E126" s="42">
        <v>1</v>
      </c>
      <c r="F126" s="31">
        <v>1</v>
      </c>
      <c r="G126" s="48" t="s">
        <v>86</v>
      </c>
      <c r="H126" s="153">
        <v>185</v>
      </c>
      <c r="I126" s="109"/>
      <c r="J126" s="109"/>
      <c r="K126" s="109"/>
      <c r="L126" s="109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6.25" customHeight="1">
      <c r="A127" s="27">
        <v>3</v>
      </c>
      <c r="B127" s="41">
        <v>1</v>
      </c>
      <c r="C127" s="41">
        <v>5</v>
      </c>
      <c r="D127" s="41"/>
      <c r="E127" s="41"/>
      <c r="F127" s="35"/>
      <c r="G127" s="174" t="s">
        <v>92</v>
      </c>
      <c r="H127" s="157">
        <v>186</v>
      </c>
      <c r="I127" s="125">
        <f aca="true" t="shared" si="10" ref="I127:L128">I128</f>
        <v>0</v>
      </c>
      <c r="J127" s="125">
        <f t="shared" si="10"/>
        <v>0</v>
      </c>
      <c r="K127" s="125">
        <f t="shared" si="10"/>
        <v>0</v>
      </c>
      <c r="L127" s="125">
        <f t="shared" si="10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.5" customHeight="1">
      <c r="A128" s="27">
        <v>3</v>
      </c>
      <c r="B128" s="41">
        <v>1</v>
      </c>
      <c r="C128" s="41">
        <v>5</v>
      </c>
      <c r="D128" s="41">
        <v>1</v>
      </c>
      <c r="E128" s="41"/>
      <c r="F128" s="35"/>
      <c r="G128" s="126" t="s">
        <v>92</v>
      </c>
      <c r="H128" s="153">
        <v>187</v>
      </c>
      <c r="I128" s="125">
        <f t="shared" si="10"/>
        <v>0</v>
      </c>
      <c r="J128" s="125">
        <f t="shared" si="10"/>
        <v>0</v>
      </c>
      <c r="K128" s="125">
        <f t="shared" si="10"/>
        <v>0</v>
      </c>
      <c r="L128" s="125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 customHeight="1">
      <c r="A129" s="27">
        <v>3</v>
      </c>
      <c r="B129" s="41">
        <v>1</v>
      </c>
      <c r="C129" s="41">
        <v>5</v>
      </c>
      <c r="D129" s="41">
        <v>1</v>
      </c>
      <c r="E129" s="41">
        <v>1</v>
      </c>
      <c r="F129" s="35"/>
      <c r="G129" s="126" t="s">
        <v>92</v>
      </c>
      <c r="H129" s="157">
        <v>188</v>
      </c>
      <c r="I129" s="125">
        <f>SUM(I130:I132)</f>
        <v>0</v>
      </c>
      <c r="J129" s="125">
        <f>SUM(J130:J132)</f>
        <v>0</v>
      </c>
      <c r="K129" s="125">
        <f>SUM(K130:K132)</f>
        <v>0</v>
      </c>
      <c r="L129" s="125">
        <f>SUM(L130:L132)</f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7">
        <v>3</v>
      </c>
      <c r="B130" s="41">
        <v>1</v>
      </c>
      <c r="C130" s="41">
        <v>5</v>
      </c>
      <c r="D130" s="41">
        <v>1</v>
      </c>
      <c r="E130" s="41">
        <v>1</v>
      </c>
      <c r="F130" s="35">
        <v>1</v>
      </c>
      <c r="G130" s="126" t="s">
        <v>93</v>
      </c>
      <c r="H130" s="153">
        <v>189</v>
      </c>
      <c r="I130" s="96"/>
      <c r="J130" s="96"/>
      <c r="K130" s="96"/>
      <c r="L130" s="9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27">
        <v>3</v>
      </c>
      <c r="B131" s="41">
        <v>1</v>
      </c>
      <c r="C131" s="41">
        <v>5</v>
      </c>
      <c r="D131" s="41">
        <v>1</v>
      </c>
      <c r="E131" s="41">
        <v>1</v>
      </c>
      <c r="F131" s="35">
        <v>2</v>
      </c>
      <c r="G131" s="126" t="s">
        <v>94</v>
      </c>
      <c r="H131" s="157">
        <v>190</v>
      </c>
      <c r="I131" s="96"/>
      <c r="J131" s="96"/>
      <c r="K131" s="96"/>
      <c r="L131" s="9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7.25" customHeight="1">
      <c r="A132" s="27">
        <v>3</v>
      </c>
      <c r="B132" s="41">
        <v>1</v>
      </c>
      <c r="C132" s="41">
        <v>5</v>
      </c>
      <c r="D132" s="41">
        <v>1</v>
      </c>
      <c r="E132" s="41">
        <v>1</v>
      </c>
      <c r="F132" s="35">
        <v>3</v>
      </c>
      <c r="G132" s="126" t="s">
        <v>95</v>
      </c>
      <c r="H132" s="153">
        <v>191</v>
      </c>
      <c r="I132" s="96"/>
      <c r="J132" s="96"/>
      <c r="K132" s="96"/>
      <c r="L132" s="9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>
      <c r="A133" s="79"/>
      <c r="B133" s="79"/>
      <c r="C133" s="80"/>
      <c r="D133" s="66"/>
      <c r="E133" s="81"/>
      <c r="F133" s="82"/>
      <c r="G133" s="83" t="s">
        <v>75</v>
      </c>
      <c r="H133" s="157">
        <v>298</v>
      </c>
      <c r="I133" s="112">
        <f>SUM(I30+I81)</f>
        <v>100.6</v>
      </c>
      <c r="J133" s="113">
        <f>SUM(J30+J81)</f>
        <v>100.6</v>
      </c>
      <c r="K133" s="113">
        <f>SUM(K30+K81)</f>
        <v>100.6</v>
      </c>
      <c r="L133" s="114">
        <f>SUM(L30+L81)</f>
        <v>100.6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9"/>
      <c r="B136" s="78"/>
      <c r="C136" s="78"/>
      <c r="D136" s="184"/>
      <c r="E136" s="184"/>
      <c r="F136" s="184"/>
      <c r="G136" s="185" t="s">
        <v>126</v>
      </c>
      <c r="H136" s="185"/>
      <c r="I136" s="3"/>
      <c r="J136" s="3"/>
      <c r="K136" s="211" t="s">
        <v>127</v>
      </c>
      <c r="L136" s="21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>
      <c r="A137" s="145"/>
      <c r="B137" s="146"/>
      <c r="C137" s="146"/>
      <c r="D137" s="212" t="s">
        <v>101</v>
      </c>
      <c r="E137" s="213"/>
      <c r="F137" s="213"/>
      <c r="G137" s="213"/>
      <c r="H137" s="213"/>
      <c r="I137" s="144" t="s">
        <v>70</v>
      </c>
      <c r="J137" s="3"/>
      <c r="K137" s="214" t="s">
        <v>71</v>
      </c>
      <c r="L137" s="2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5.75">
      <c r="B138" s="3"/>
      <c r="C138" s="3"/>
      <c r="D138" s="3"/>
      <c r="E138" s="3"/>
      <c r="F138" s="11"/>
      <c r="G138" s="3"/>
      <c r="H138" s="3"/>
      <c r="I138" s="124"/>
      <c r="J138" s="3"/>
      <c r="K138" s="124"/>
      <c r="L138" s="12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24"/>
      <c r="J139" s="3"/>
      <c r="K139" s="124"/>
      <c r="L139" s="12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1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7:19" ht="12.75">
      <c r="G146" s="123"/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</sheetData>
  <sheetProtection/>
  <protectedRanges>
    <protectedRange sqref="L89 L116 L94 L98 L100 L91 L126 L111 L107 L119" name="Range53"/>
    <protectedRange sqref="I127:L132 I94:K95 J126:K126 I89:K91 I119:K122 I103:L103 I86:L86 L90 I107:K111 L95 I116:K116 I98:K100 L108:L110 L99 L120:L122" name="Range37"/>
    <protectedRange sqref="I126" name="Range33"/>
    <protectedRange sqref="I79:L80" name="Range19"/>
    <protectedRange sqref="I69:L70" name="Socialines ismokos 2.7"/>
    <protectedRange sqref="I55 I53" name="Range3"/>
    <protectedRange sqref="I35:I36" name="Islaidos 2.1"/>
    <protectedRange sqref="I40:L40 J35:L36 I45:I52" name="Islaidos 2.2"/>
    <protectedRange sqref="I74:L75" name="Range18"/>
    <protectedRange sqref="I25:L25" name="Range68"/>
    <protectedRange sqref="J55:L55 J45:L53 I56:L63" name="Range57"/>
    <protectedRange sqref="H26" name="Range73"/>
    <protectedRange sqref="I130:L132" name="Range55"/>
    <protectedRange sqref="A24:I24" name="Range72_1"/>
    <protectedRange sqref="K24:L24" name="Range67_1"/>
    <protectedRange sqref="L22" name="Range65_1"/>
    <protectedRange sqref="B6:L6" name="Range62_1"/>
    <protectedRange sqref="L21" name="Range64_1"/>
    <protectedRange sqref="L23" name="Range66_1"/>
    <protectedRange sqref="A20:J23" name="Range73_1"/>
    <protectedRange sqref="G136:L136" name="Range74_1"/>
    <protectedRange sqref="A10:L10" name="Range69_1_1_1"/>
  </protectedRanges>
  <mergeCells count="27">
    <mergeCell ref="K136:L136"/>
    <mergeCell ref="D137:H137"/>
    <mergeCell ref="K137:L137"/>
    <mergeCell ref="K27:K28"/>
    <mergeCell ref="L27:L28"/>
    <mergeCell ref="A29:F29"/>
    <mergeCell ref="A54:F54"/>
    <mergeCell ref="A64:F64"/>
    <mergeCell ref="A115:F115"/>
    <mergeCell ref="A27:F28"/>
    <mergeCell ref="G27:G28"/>
    <mergeCell ref="H27:H28"/>
    <mergeCell ref="I27:J27"/>
    <mergeCell ref="G16:K16"/>
    <mergeCell ref="G17:K17"/>
    <mergeCell ref="C23:J23"/>
    <mergeCell ref="G25:H25"/>
    <mergeCell ref="G18:K18"/>
    <mergeCell ref="A19:L19"/>
    <mergeCell ref="J1:L5"/>
    <mergeCell ref="G6:K6"/>
    <mergeCell ref="A7:L7"/>
    <mergeCell ref="G9:K9"/>
    <mergeCell ref="A10:L10"/>
    <mergeCell ref="G11:K11"/>
    <mergeCell ref="G12:K12"/>
    <mergeCell ref="B14:L1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T617"/>
  <sheetViews>
    <sheetView showZeros="0" zoomScaleSheetLayoutView="120" zoomScalePageLayoutView="0" workbookViewId="0" topLeftCell="A13">
      <selection activeCell="J38" sqref="J3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5" t="s">
        <v>84</v>
      </c>
      <c r="H1" s="128"/>
      <c r="I1" s="127"/>
      <c r="J1" s="194" t="s">
        <v>102</v>
      </c>
      <c r="K1" s="195"/>
      <c r="L1" s="195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9"/>
      <c r="I2" s="130"/>
      <c r="J2" s="195"/>
      <c r="K2" s="195"/>
      <c r="L2" s="195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9"/>
      <c r="J3" s="195"/>
      <c r="K3" s="195"/>
      <c r="L3" s="195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9"/>
      <c r="I4" s="130"/>
      <c r="J4" s="195"/>
      <c r="K4" s="195"/>
      <c r="L4" s="195"/>
      <c r="M4" s="16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1"/>
      <c r="I5" s="130"/>
      <c r="J5" s="195"/>
      <c r="K5" s="195"/>
      <c r="L5" s="195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196" t="s">
        <v>104</v>
      </c>
      <c r="H6" s="197"/>
      <c r="I6" s="197"/>
      <c r="J6" s="197"/>
      <c r="K6" s="19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198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9"/>
      <c r="B9" s="140"/>
      <c r="C9" s="140"/>
      <c r="D9" s="140"/>
      <c r="E9" s="140"/>
      <c r="F9" s="140"/>
      <c r="G9" s="200" t="s">
        <v>98</v>
      </c>
      <c r="H9" s="200"/>
      <c r="I9" s="200"/>
      <c r="J9" s="200"/>
      <c r="K9" s="200"/>
      <c r="L9" s="14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191" t="s">
        <v>128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192" t="s">
        <v>129</v>
      </c>
      <c r="H11" s="192"/>
      <c r="I11" s="192"/>
      <c r="J11" s="192"/>
      <c r="K11" s="192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193" t="s">
        <v>99</v>
      </c>
      <c r="H12" s="193"/>
      <c r="I12" s="193"/>
      <c r="J12" s="193"/>
      <c r="K12" s="19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191" t="s">
        <v>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07" t="s">
        <v>130</v>
      </c>
      <c r="H16" s="192"/>
      <c r="I16" s="192"/>
      <c r="J16" s="192"/>
      <c r="K16" s="1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86" t="s">
        <v>100</v>
      </c>
      <c r="H17" s="186"/>
      <c r="I17" s="186"/>
      <c r="J17" s="186"/>
      <c r="K17" s="18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08" t="s">
        <v>105</v>
      </c>
      <c r="H18" s="209"/>
      <c r="I18" s="209"/>
      <c r="J18" s="209"/>
      <c r="K18" s="20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10" t="s">
        <v>97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7"/>
      <c r="L20" s="132" t="s">
        <v>9</v>
      </c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33" t="s">
        <v>89</v>
      </c>
      <c r="K21" s="134"/>
      <c r="L21" s="135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36"/>
      <c r="J22" s="136"/>
      <c r="K22" s="137" t="s">
        <v>0</v>
      </c>
      <c r="L22" s="12"/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34" t="s">
        <v>118</v>
      </c>
      <c r="D23" s="234"/>
      <c r="E23" s="234"/>
      <c r="F23" s="234"/>
      <c r="G23" s="234"/>
      <c r="H23" s="234"/>
      <c r="I23" s="234"/>
      <c r="J23" s="234"/>
      <c r="K23" s="137" t="s">
        <v>1</v>
      </c>
      <c r="L23" s="13">
        <v>190092729</v>
      </c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 t="s">
        <v>119</v>
      </c>
      <c r="D24" s="4"/>
      <c r="E24" s="4"/>
      <c r="F24" s="4"/>
      <c r="G24" s="4"/>
      <c r="H24" s="4"/>
      <c r="I24" s="4"/>
      <c r="J24" s="138" t="s">
        <v>7</v>
      </c>
      <c r="K24" s="12"/>
      <c r="L24" s="178">
        <v>6</v>
      </c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89" t="s">
        <v>8</v>
      </c>
      <c r="H25" s="190"/>
      <c r="I25" s="179" t="s">
        <v>106</v>
      </c>
      <c r="J25" s="182" t="s">
        <v>110</v>
      </c>
      <c r="K25" s="182" t="s">
        <v>108</v>
      </c>
      <c r="L25" s="182" t="s">
        <v>108</v>
      </c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0"/>
      <c r="B26" s="20"/>
      <c r="C26" s="20"/>
      <c r="D26" s="20"/>
      <c r="E26" s="20"/>
      <c r="F26" s="17"/>
      <c r="G26" s="18"/>
      <c r="H26" s="3"/>
      <c r="I26" s="18"/>
      <c r="J26" s="18"/>
      <c r="K26" s="19"/>
      <c r="L26" s="141" t="s">
        <v>2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6" t="s">
        <v>3</v>
      </c>
      <c r="B27" s="227"/>
      <c r="C27" s="228"/>
      <c r="D27" s="228"/>
      <c r="E27" s="228"/>
      <c r="F27" s="228"/>
      <c r="G27" s="201" t="s">
        <v>4</v>
      </c>
      <c r="H27" s="203" t="s">
        <v>80</v>
      </c>
      <c r="I27" s="205" t="s">
        <v>85</v>
      </c>
      <c r="J27" s="206"/>
      <c r="K27" s="215" t="s">
        <v>81</v>
      </c>
      <c r="L27" s="217" t="s">
        <v>5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9"/>
      <c r="B28" s="230"/>
      <c r="C28" s="230"/>
      <c r="D28" s="230"/>
      <c r="E28" s="230"/>
      <c r="F28" s="230"/>
      <c r="G28" s="202"/>
      <c r="H28" s="204"/>
      <c r="I28" s="142" t="s">
        <v>79</v>
      </c>
      <c r="J28" s="143" t="s">
        <v>78</v>
      </c>
      <c r="K28" s="216"/>
      <c r="L28" s="21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19" t="s">
        <v>76</v>
      </c>
      <c r="B29" s="220"/>
      <c r="C29" s="220"/>
      <c r="D29" s="220"/>
      <c r="E29" s="220"/>
      <c r="F29" s="221"/>
      <c r="G29" s="158">
        <v>2</v>
      </c>
      <c r="H29" s="159">
        <v>3</v>
      </c>
      <c r="I29" s="160" t="s">
        <v>77</v>
      </c>
      <c r="J29" s="161" t="s">
        <v>82</v>
      </c>
      <c r="K29" s="162">
        <v>6</v>
      </c>
      <c r="L29" s="16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2"/>
      <c r="D30" s="64"/>
      <c r="E30" s="65"/>
      <c r="F30" s="70"/>
      <c r="G30" s="72" t="s">
        <v>10</v>
      </c>
      <c r="H30" s="147">
        <v>1</v>
      </c>
      <c r="I30" s="90">
        <f>SUM(I31+I65+I41)</f>
        <v>334.09999999999997</v>
      </c>
      <c r="J30" s="90">
        <f>SUM(J31+J65+J41)</f>
        <v>334.09999999999997</v>
      </c>
      <c r="K30" s="90">
        <f>SUM(K31+K65+K41)</f>
        <v>334.09999999999997</v>
      </c>
      <c r="L30" s="90">
        <f>SUM(L31+L65+L41)</f>
        <v>334.09999999999997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4.75" customHeight="1">
      <c r="A31" s="39">
        <v>2</v>
      </c>
      <c r="B31" s="60">
        <v>1</v>
      </c>
      <c r="C31" s="46"/>
      <c r="D31" s="51"/>
      <c r="E31" s="40"/>
      <c r="F31" s="29"/>
      <c r="G31" s="60" t="s">
        <v>12</v>
      </c>
      <c r="H31" s="148">
        <v>2</v>
      </c>
      <c r="I31" s="90">
        <f>SUM(I32+I37)</f>
        <v>333.79999999999995</v>
      </c>
      <c r="J31" s="90">
        <f>SUM(J32+J37)</f>
        <v>333.79999999999995</v>
      </c>
      <c r="K31" s="91">
        <f>SUM(K32+K37)</f>
        <v>333.79999999999995</v>
      </c>
      <c r="L31" s="92">
        <f>SUM(L32+L37)</f>
        <v>333.79999999999995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7"/>
      <c r="E32" s="26"/>
      <c r="F32" s="35"/>
      <c r="G32" s="43" t="s">
        <v>13</v>
      </c>
      <c r="H32" s="147">
        <v>3</v>
      </c>
      <c r="I32" s="105">
        <f aca="true" t="shared" si="0" ref="I32:L33">SUM(I33)</f>
        <v>250.2</v>
      </c>
      <c r="J32" s="105">
        <f t="shared" si="0"/>
        <v>250.2</v>
      </c>
      <c r="K32" s="107">
        <f t="shared" si="0"/>
        <v>250.2</v>
      </c>
      <c r="L32" s="105">
        <f t="shared" si="0"/>
        <v>250.2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7">
        <v>1</v>
      </c>
      <c r="E33" s="26"/>
      <c r="F33" s="35"/>
      <c r="G33" s="41" t="s">
        <v>13</v>
      </c>
      <c r="H33" s="149">
        <v>4</v>
      </c>
      <c r="I33" s="105">
        <f t="shared" si="0"/>
        <v>250.2</v>
      </c>
      <c r="J33" s="105">
        <f t="shared" si="0"/>
        <v>250.2</v>
      </c>
      <c r="K33" s="107">
        <f t="shared" si="0"/>
        <v>250.2</v>
      </c>
      <c r="L33" s="105">
        <f t="shared" si="0"/>
        <v>250.2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7">
        <v>1</v>
      </c>
      <c r="E34" s="26">
        <v>1</v>
      </c>
      <c r="F34" s="35"/>
      <c r="G34" s="41" t="s">
        <v>74</v>
      </c>
      <c r="H34" s="147">
        <v>5</v>
      </c>
      <c r="I34" s="107">
        <f>SUM(I35:I36)</f>
        <v>250.2</v>
      </c>
      <c r="J34" s="105">
        <f>SUM(J35:J36)</f>
        <v>250.2</v>
      </c>
      <c r="K34" s="107">
        <f>SUM(K35:K36)</f>
        <v>250.2</v>
      </c>
      <c r="L34" s="105">
        <f>SUM(L35:L36)</f>
        <v>250.2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7">
        <v>1</v>
      </c>
      <c r="E35" s="26">
        <v>1</v>
      </c>
      <c r="F35" s="35">
        <v>1</v>
      </c>
      <c r="G35" s="41" t="s">
        <v>43</v>
      </c>
      <c r="H35" s="149">
        <v>6</v>
      </c>
      <c r="I35" s="93">
        <v>250.2</v>
      </c>
      <c r="J35" s="93">
        <v>250.2</v>
      </c>
      <c r="K35" s="93">
        <v>250.2</v>
      </c>
      <c r="L35" s="93">
        <v>250.2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7">
        <v>1</v>
      </c>
      <c r="E36" s="26">
        <v>1</v>
      </c>
      <c r="F36" s="35">
        <v>2</v>
      </c>
      <c r="G36" s="41" t="s">
        <v>14</v>
      </c>
      <c r="H36" s="147">
        <v>7</v>
      </c>
      <c r="I36" s="95"/>
      <c r="J36" s="95"/>
      <c r="K36" s="95"/>
      <c r="L36" s="9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7"/>
      <c r="E37" s="26"/>
      <c r="F37" s="35"/>
      <c r="G37" s="43" t="s">
        <v>44</v>
      </c>
      <c r="H37" s="149">
        <v>8</v>
      </c>
      <c r="I37" s="107">
        <f aca="true" t="shared" si="1" ref="I37:L39">I38</f>
        <v>83.6</v>
      </c>
      <c r="J37" s="105">
        <f t="shared" si="1"/>
        <v>83.6</v>
      </c>
      <c r="K37" s="107">
        <f t="shared" si="1"/>
        <v>83.6</v>
      </c>
      <c r="L37" s="105">
        <f t="shared" si="1"/>
        <v>83.6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7">
        <v>1</v>
      </c>
      <c r="E38" s="26"/>
      <c r="F38" s="35"/>
      <c r="G38" s="41" t="s">
        <v>44</v>
      </c>
      <c r="H38" s="147">
        <v>9</v>
      </c>
      <c r="I38" s="107">
        <f t="shared" si="1"/>
        <v>83.6</v>
      </c>
      <c r="J38" s="105">
        <f t="shared" si="1"/>
        <v>83.6</v>
      </c>
      <c r="K38" s="105">
        <f t="shared" si="1"/>
        <v>83.6</v>
      </c>
      <c r="L38" s="105">
        <f t="shared" si="1"/>
        <v>83.6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7">
        <v>1</v>
      </c>
      <c r="E39" s="26">
        <v>1</v>
      </c>
      <c r="F39" s="35"/>
      <c r="G39" s="41" t="s">
        <v>44</v>
      </c>
      <c r="H39" s="149">
        <v>10</v>
      </c>
      <c r="I39" s="105">
        <f t="shared" si="1"/>
        <v>83.6</v>
      </c>
      <c r="J39" s="105">
        <f t="shared" si="1"/>
        <v>83.6</v>
      </c>
      <c r="K39" s="105">
        <f t="shared" si="1"/>
        <v>83.6</v>
      </c>
      <c r="L39" s="105">
        <f t="shared" si="1"/>
        <v>83.6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7">
        <v>1</v>
      </c>
      <c r="E40" s="26">
        <v>1</v>
      </c>
      <c r="F40" s="35">
        <v>1</v>
      </c>
      <c r="G40" s="41" t="s">
        <v>44</v>
      </c>
      <c r="H40" s="147">
        <v>11</v>
      </c>
      <c r="I40" s="96">
        <v>83.6</v>
      </c>
      <c r="J40" s="96">
        <v>83.6</v>
      </c>
      <c r="K40" s="96">
        <v>83.6</v>
      </c>
      <c r="L40" s="96">
        <v>83.6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6"/>
      <c r="D41" s="51"/>
      <c r="E41" s="40"/>
      <c r="F41" s="29"/>
      <c r="G41" s="60" t="s">
        <v>45</v>
      </c>
      <c r="H41" s="148">
        <v>12</v>
      </c>
      <c r="I41" s="97">
        <f aca="true" t="shared" si="2" ref="I41:L43">I42</f>
        <v>0</v>
      </c>
      <c r="J41" s="98">
        <f t="shared" si="2"/>
        <v>0</v>
      </c>
      <c r="K41" s="97">
        <f t="shared" si="2"/>
        <v>0</v>
      </c>
      <c r="L41" s="97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7"/>
      <c r="E42" s="26"/>
      <c r="F42" s="35"/>
      <c r="G42" s="43" t="s">
        <v>45</v>
      </c>
      <c r="H42" s="147">
        <v>13</v>
      </c>
      <c r="I42" s="105">
        <f t="shared" si="2"/>
        <v>0</v>
      </c>
      <c r="J42" s="107">
        <f t="shared" si="2"/>
        <v>0</v>
      </c>
      <c r="K42" s="105">
        <f t="shared" si="2"/>
        <v>0</v>
      </c>
      <c r="L42" s="107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7">
        <v>1</v>
      </c>
      <c r="E43" s="26"/>
      <c r="F43" s="35"/>
      <c r="G43" s="41" t="s">
        <v>45</v>
      </c>
      <c r="H43" s="149">
        <v>14</v>
      </c>
      <c r="I43" s="105">
        <f t="shared" si="2"/>
        <v>0</v>
      </c>
      <c r="J43" s="107">
        <f t="shared" si="2"/>
        <v>0</v>
      </c>
      <c r="K43" s="117">
        <f t="shared" si="2"/>
        <v>0</v>
      </c>
      <c r="L43" s="117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4">
        <v>1</v>
      </c>
      <c r="D44" s="49">
        <v>1</v>
      </c>
      <c r="E44" s="38">
        <v>1</v>
      </c>
      <c r="F44" s="57"/>
      <c r="G44" s="44" t="s">
        <v>45</v>
      </c>
      <c r="H44" s="150">
        <v>15</v>
      </c>
      <c r="I44" s="118">
        <f>SUM(I45:I63)-I54</f>
        <v>0</v>
      </c>
      <c r="J44" s="119">
        <f>SUM(J45:J63)-J54</f>
        <v>0</v>
      </c>
      <c r="K44" s="119">
        <f>SUM(K45:K63)-K54</f>
        <v>0</v>
      </c>
      <c r="L44" s="120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8">
        <v>1</v>
      </c>
      <c r="E45" s="37">
        <v>1</v>
      </c>
      <c r="F45" s="32">
        <v>1</v>
      </c>
      <c r="G45" s="42" t="s">
        <v>15</v>
      </c>
      <c r="H45" s="149">
        <v>16</v>
      </c>
      <c r="I45" s="95"/>
      <c r="J45" s="95"/>
      <c r="K45" s="95"/>
      <c r="L45" s="9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8">
        <v>1</v>
      </c>
      <c r="E46" s="37">
        <v>1</v>
      </c>
      <c r="F46" s="31">
        <v>2</v>
      </c>
      <c r="G46" s="42" t="s">
        <v>16</v>
      </c>
      <c r="H46" s="147">
        <v>17</v>
      </c>
      <c r="I46" s="95"/>
      <c r="J46" s="95"/>
      <c r="K46" s="95"/>
      <c r="L46" s="9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8">
        <v>1</v>
      </c>
      <c r="E47" s="37">
        <v>1</v>
      </c>
      <c r="F47" s="31">
        <v>5</v>
      </c>
      <c r="G47" s="42" t="s">
        <v>17</v>
      </c>
      <c r="H47" s="149">
        <v>18</v>
      </c>
      <c r="I47" s="95"/>
      <c r="J47" s="95"/>
      <c r="K47" s="95"/>
      <c r="L47" s="9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8">
        <v>1</v>
      </c>
      <c r="E48" s="37">
        <v>1</v>
      </c>
      <c r="F48" s="31">
        <v>6</v>
      </c>
      <c r="G48" s="42" t="s">
        <v>18</v>
      </c>
      <c r="H48" s="147">
        <v>19</v>
      </c>
      <c r="I48" s="95"/>
      <c r="J48" s="95"/>
      <c r="K48" s="95"/>
      <c r="L48" s="9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4">
        <v>2</v>
      </c>
      <c r="B49" s="76">
        <v>2</v>
      </c>
      <c r="C49" s="74">
        <v>1</v>
      </c>
      <c r="D49" s="75">
        <v>1</v>
      </c>
      <c r="E49" s="76">
        <v>1</v>
      </c>
      <c r="F49" s="68">
        <v>7</v>
      </c>
      <c r="G49" s="74" t="s">
        <v>46</v>
      </c>
      <c r="H49" s="148">
        <v>20</v>
      </c>
      <c r="I49" s="95"/>
      <c r="J49" s="95"/>
      <c r="K49" s="95"/>
      <c r="L49" s="9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8">
        <v>1</v>
      </c>
      <c r="E50" s="37">
        <v>1</v>
      </c>
      <c r="F50" s="31">
        <v>8</v>
      </c>
      <c r="G50" s="42" t="s">
        <v>19</v>
      </c>
      <c r="H50" s="147">
        <v>21</v>
      </c>
      <c r="I50" s="95"/>
      <c r="J50" s="95"/>
      <c r="K50" s="95"/>
      <c r="L50" s="9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8">
        <v>1</v>
      </c>
      <c r="E51" s="37">
        <v>1</v>
      </c>
      <c r="F51" s="31">
        <v>9</v>
      </c>
      <c r="G51" s="42" t="s">
        <v>47</v>
      </c>
      <c r="H51" s="149">
        <v>22</v>
      </c>
      <c r="I51" s="95"/>
      <c r="J51" s="95"/>
      <c r="K51" s="95"/>
      <c r="L51" s="9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4">
        <v>2</v>
      </c>
      <c r="B52" s="76">
        <v>2</v>
      </c>
      <c r="C52" s="74">
        <v>1</v>
      </c>
      <c r="D52" s="75">
        <v>1</v>
      </c>
      <c r="E52" s="76">
        <v>1</v>
      </c>
      <c r="F52" s="68">
        <v>10</v>
      </c>
      <c r="G52" s="74" t="s">
        <v>20</v>
      </c>
      <c r="H52" s="151">
        <v>23</v>
      </c>
      <c r="I52" s="95"/>
      <c r="J52" s="95"/>
      <c r="K52" s="95"/>
      <c r="L52" s="9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8">
        <v>1</v>
      </c>
      <c r="E53" s="37">
        <v>1</v>
      </c>
      <c r="F53" s="31">
        <v>11</v>
      </c>
      <c r="G53" s="42" t="s">
        <v>48</v>
      </c>
      <c r="H53" s="149">
        <v>24</v>
      </c>
      <c r="I53" s="96"/>
      <c r="J53" s="95"/>
      <c r="K53" s="95"/>
      <c r="L53" s="9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22">
        <v>1</v>
      </c>
      <c r="B54" s="223"/>
      <c r="C54" s="223"/>
      <c r="D54" s="223"/>
      <c r="E54" s="223"/>
      <c r="F54" s="224"/>
      <c r="G54" s="164">
        <v>2</v>
      </c>
      <c r="H54" s="165">
        <v>3</v>
      </c>
      <c r="I54" s="166">
        <v>4</v>
      </c>
      <c r="J54" s="167">
        <v>5</v>
      </c>
      <c r="K54" s="168">
        <v>6</v>
      </c>
      <c r="L54" s="16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3">
        <v>2</v>
      </c>
      <c r="C55" s="63">
        <v>1</v>
      </c>
      <c r="D55" s="63">
        <v>1</v>
      </c>
      <c r="E55" s="63">
        <v>1</v>
      </c>
      <c r="F55" s="69">
        <v>12</v>
      </c>
      <c r="G55" s="63" t="s">
        <v>21</v>
      </c>
      <c r="H55" s="152">
        <v>25</v>
      </c>
      <c r="I55" s="100"/>
      <c r="J55" s="95"/>
      <c r="K55" s="95"/>
      <c r="L55" s="9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22</v>
      </c>
      <c r="H56" s="147">
        <v>26</v>
      </c>
      <c r="I56" s="96"/>
      <c r="J56" s="95"/>
      <c r="K56" s="95"/>
      <c r="L56" s="9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23</v>
      </c>
      <c r="H57" s="152">
        <v>27</v>
      </c>
      <c r="I57" s="96"/>
      <c r="J57" s="95"/>
      <c r="K57" s="95"/>
      <c r="L57" s="9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24</v>
      </c>
      <c r="H58" s="147">
        <v>28</v>
      </c>
      <c r="I58" s="96"/>
      <c r="J58" s="95"/>
      <c r="K58" s="95"/>
      <c r="L58" s="9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49</v>
      </c>
      <c r="H59" s="152">
        <v>29</v>
      </c>
      <c r="I59" s="96"/>
      <c r="J59" s="95"/>
      <c r="K59" s="95"/>
      <c r="L59" s="9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91</v>
      </c>
      <c r="H60" s="147">
        <v>30</v>
      </c>
      <c r="I60" s="96"/>
      <c r="J60" s="95"/>
      <c r="K60" s="95"/>
      <c r="L60" s="9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25</v>
      </c>
      <c r="H61" s="152">
        <v>31</v>
      </c>
      <c r="I61" s="96"/>
      <c r="J61" s="95"/>
      <c r="K61" s="95"/>
      <c r="L61" s="9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87</v>
      </c>
      <c r="H62" s="147">
        <v>32</v>
      </c>
      <c r="I62" s="96"/>
      <c r="J62" s="95"/>
      <c r="K62" s="95"/>
      <c r="L62" s="9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26</v>
      </c>
      <c r="H63" s="152">
        <v>33</v>
      </c>
      <c r="I63" s="96"/>
      <c r="J63" s="95"/>
      <c r="K63" s="95"/>
      <c r="L63" s="9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225">
        <v>1</v>
      </c>
      <c r="B64" s="223"/>
      <c r="C64" s="223"/>
      <c r="D64" s="223"/>
      <c r="E64" s="223"/>
      <c r="F64" s="224"/>
      <c r="G64" s="172">
        <v>2</v>
      </c>
      <c r="H64" s="172">
        <v>3</v>
      </c>
      <c r="I64" s="171">
        <v>4</v>
      </c>
      <c r="J64" s="170">
        <v>5</v>
      </c>
      <c r="K64" s="171">
        <v>6</v>
      </c>
      <c r="L64" s="169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5"/>
      <c r="E65" s="45"/>
      <c r="F65" s="56"/>
      <c r="G65" s="50" t="s">
        <v>50</v>
      </c>
      <c r="H65" s="154">
        <v>100</v>
      </c>
      <c r="I65" s="107">
        <f>SUM(I66+I71+I76)</f>
        <v>0.3</v>
      </c>
      <c r="J65" s="106">
        <f>SUM(J66+J71+J76)</f>
        <v>0.3</v>
      </c>
      <c r="K65" s="107">
        <f>SUM(K66+K71+K76)</f>
        <v>0.3</v>
      </c>
      <c r="L65" s="105">
        <f>SUM(L66+L71+L76)</f>
        <v>0.3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5.5">
      <c r="A66" s="27">
        <v>2</v>
      </c>
      <c r="B66" s="26">
        <v>7</v>
      </c>
      <c r="C66" s="26">
        <v>1</v>
      </c>
      <c r="D66" s="41"/>
      <c r="E66" s="41"/>
      <c r="F66" s="35"/>
      <c r="G66" s="174" t="s">
        <v>51</v>
      </c>
      <c r="H66" s="154">
        <v>101</v>
      </c>
      <c r="I66" s="107">
        <f aca="true" t="shared" si="3" ref="I66:L67">I67</f>
        <v>0</v>
      </c>
      <c r="J66" s="106">
        <f t="shared" si="3"/>
        <v>0</v>
      </c>
      <c r="K66" s="107">
        <f t="shared" si="3"/>
        <v>0</v>
      </c>
      <c r="L66" s="105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7" t="s">
        <v>51</v>
      </c>
      <c r="H67" s="154">
        <v>102</v>
      </c>
      <c r="I67" s="107">
        <f t="shared" si="3"/>
        <v>0</v>
      </c>
      <c r="J67" s="106">
        <f t="shared" si="3"/>
        <v>0</v>
      </c>
      <c r="K67" s="107">
        <f t="shared" si="3"/>
        <v>0</v>
      </c>
      <c r="L67" s="105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7" t="s">
        <v>51</v>
      </c>
      <c r="H68" s="154">
        <v>103</v>
      </c>
      <c r="I68" s="107">
        <f>SUM(I69:I70)</f>
        <v>0</v>
      </c>
      <c r="J68" s="106">
        <f>SUM(J69:J70)</f>
        <v>0</v>
      </c>
      <c r="K68" s="107">
        <f>SUM(K69:K70)</f>
        <v>0</v>
      </c>
      <c r="L68" s="105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2">
        <v>2</v>
      </c>
      <c r="B69" s="40">
        <v>7</v>
      </c>
      <c r="C69" s="52">
        <v>1</v>
      </c>
      <c r="D69" s="26">
        <v>1</v>
      </c>
      <c r="E69" s="46">
        <v>1</v>
      </c>
      <c r="F69" s="29">
        <v>1</v>
      </c>
      <c r="G69" s="51" t="s">
        <v>52</v>
      </c>
      <c r="H69" s="154">
        <v>104</v>
      </c>
      <c r="I69" s="94"/>
      <c r="J69" s="94"/>
      <c r="K69" s="94"/>
      <c r="L69" s="9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7" t="s">
        <v>53</v>
      </c>
      <c r="H70" s="154">
        <v>105</v>
      </c>
      <c r="I70" s="110"/>
      <c r="J70" s="95"/>
      <c r="K70" s="95"/>
      <c r="L70" s="9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4"/>
      <c r="F71" s="57"/>
      <c r="G71" s="175" t="s">
        <v>27</v>
      </c>
      <c r="H71" s="154">
        <v>106</v>
      </c>
      <c r="I71" s="122">
        <f aca="true" t="shared" si="4" ref="I71:L72">I72</f>
        <v>0</v>
      </c>
      <c r="J71" s="121">
        <f t="shared" si="4"/>
        <v>0</v>
      </c>
      <c r="K71" s="122">
        <f t="shared" si="4"/>
        <v>0</v>
      </c>
      <c r="L71" s="117">
        <f t="shared" si="4"/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7" t="s">
        <v>27</v>
      </c>
      <c r="H72" s="154">
        <v>107</v>
      </c>
      <c r="I72" s="107">
        <f t="shared" si="4"/>
        <v>0</v>
      </c>
      <c r="J72" s="106">
        <f t="shared" si="4"/>
        <v>0</v>
      </c>
      <c r="K72" s="107">
        <f t="shared" si="4"/>
        <v>0</v>
      </c>
      <c r="L72" s="105">
        <f t="shared" si="4"/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7" t="s">
        <v>27</v>
      </c>
      <c r="H73" s="154">
        <v>108</v>
      </c>
      <c r="I73" s="107">
        <f>SUM(I74:I75)</f>
        <v>0</v>
      </c>
      <c r="J73" s="106">
        <f>SUM(J74:J75)</f>
        <v>0</v>
      </c>
      <c r="K73" s="107">
        <f>SUM(K74:K75)</f>
        <v>0</v>
      </c>
      <c r="L73" s="105">
        <f>SUM(L74:L75)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7" t="s">
        <v>54</v>
      </c>
      <c r="H74" s="154">
        <v>109</v>
      </c>
      <c r="I74" s="110"/>
      <c r="J74" s="95"/>
      <c r="K74" s="95"/>
      <c r="L74" s="9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7" t="s">
        <v>55</v>
      </c>
      <c r="H75" s="154">
        <v>110</v>
      </c>
      <c r="I75" s="95"/>
      <c r="J75" s="95"/>
      <c r="K75" s="95"/>
      <c r="L75" s="9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74" t="s">
        <v>56</v>
      </c>
      <c r="H76" s="154">
        <v>111</v>
      </c>
      <c r="I76" s="107">
        <f aca="true" t="shared" si="5" ref="I76:L77">I77</f>
        <v>0.3</v>
      </c>
      <c r="J76" s="106">
        <f t="shared" si="5"/>
        <v>0.3</v>
      </c>
      <c r="K76" s="107">
        <f t="shared" si="5"/>
        <v>0.3</v>
      </c>
      <c r="L76" s="105">
        <f t="shared" si="5"/>
        <v>0.3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3">
        <v>7</v>
      </c>
      <c r="C77" s="61">
        <v>3</v>
      </c>
      <c r="D77" s="53">
        <v>1</v>
      </c>
      <c r="E77" s="54"/>
      <c r="F77" s="58"/>
      <c r="G77" s="55" t="s">
        <v>56</v>
      </c>
      <c r="H77" s="154">
        <v>112</v>
      </c>
      <c r="I77" s="120">
        <f t="shared" si="5"/>
        <v>0.3</v>
      </c>
      <c r="J77" s="119">
        <f t="shared" si="5"/>
        <v>0.3</v>
      </c>
      <c r="K77" s="120">
        <f t="shared" si="5"/>
        <v>0.3</v>
      </c>
      <c r="L77" s="118">
        <f t="shared" si="5"/>
        <v>0.3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7" t="s">
        <v>56</v>
      </c>
      <c r="H78" s="154">
        <v>113</v>
      </c>
      <c r="I78" s="107">
        <f>SUM(I79:I80)</f>
        <v>0.3</v>
      </c>
      <c r="J78" s="106">
        <f>SUM(J79:J80)</f>
        <v>0.3</v>
      </c>
      <c r="K78" s="107">
        <f>SUM(K79:K80)</f>
        <v>0.3</v>
      </c>
      <c r="L78" s="105">
        <f>SUM(L79:L80)</f>
        <v>0.3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2">
        <v>2</v>
      </c>
      <c r="B79" s="40">
        <v>7</v>
      </c>
      <c r="C79" s="52">
        <v>3</v>
      </c>
      <c r="D79" s="40">
        <v>1</v>
      </c>
      <c r="E79" s="46">
        <v>1</v>
      </c>
      <c r="F79" s="29">
        <v>1</v>
      </c>
      <c r="G79" s="51" t="s">
        <v>57</v>
      </c>
      <c r="H79" s="154">
        <v>114</v>
      </c>
      <c r="I79" s="111">
        <v>0.3</v>
      </c>
      <c r="J79" s="111">
        <v>0.3</v>
      </c>
      <c r="K79" s="111">
        <v>0.3</v>
      </c>
      <c r="L79" s="111">
        <v>0.3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3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7" t="s">
        <v>58</v>
      </c>
      <c r="H80" s="154">
        <v>115</v>
      </c>
      <c r="I80" s="95"/>
      <c r="J80" s="95"/>
      <c r="K80" s="95"/>
      <c r="L80" s="9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58.5" customHeight="1">
      <c r="A81" s="65">
        <v>3</v>
      </c>
      <c r="B81" s="64"/>
      <c r="C81" s="65"/>
      <c r="D81" s="72"/>
      <c r="E81" s="72"/>
      <c r="F81" s="70"/>
      <c r="G81" s="115" t="s">
        <v>28</v>
      </c>
      <c r="H81" s="155">
        <v>141</v>
      </c>
      <c r="I81" s="90">
        <f>I82</f>
        <v>0</v>
      </c>
      <c r="J81" s="90">
        <f>J82</f>
        <v>0</v>
      </c>
      <c r="K81" s="90">
        <f>K82</f>
        <v>0</v>
      </c>
      <c r="L81" s="90">
        <f>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4.5" customHeight="1">
      <c r="A82" s="36">
        <v>3</v>
      </c>
      <c r="B82" s="39">
        <v>1</v>
      </c>
      <c r="C82" s="62"/>
      <c r="D82" s="60"/>
      <c r="E82" s="60"/>
      <c r="F82" s="59"/>
      <c r="G82" s="116" t="s">
        <v>29</v>
      </c>
      <c r="H82" s="156">
        <v>142</v>
      </c>
      <c r="I82" s="105">
        <f>SUM(I83+I104+I112+I123+I127)</f>
        <v>0</v>
      </c>
      <c r="J82" s="101">
        <f>SUM(J83+J104+J112+J123+J127)</f>
        <v>0</v>
      </c>
      <c r="K82" s="101">
        <f>SUM(K83+K104+K112+K123+K127)</f>
        <v>0</v>
      </c>
      <c r="L82" s="101">
        <f>SUM(L83+L104+L112+L123+L127)</f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0.75" customHeight="1">
      <c r="A83" s="40">
        <v>3</v>
      </c>
      <c r="B83" s="51">
        <v>1</v>
      </c>
      <c r="C83" s="40">
        <v>1</v>
      </c>
      <c r="D83" s="46"/>
      <c r="E83" s="46"/>
      <c r="F83" s="67"/>
      <c r="G83" s="176" t="s">
        <v>30</v>
      </c>
      <c r="H83" s="155">
        <v>143</v>
      </c>
      <c r="I83" s="101">
        <f>SUM(I84+I87+I92+I96+I101)</f>
        <v>0</v>
      </c>
      <c r="J83" s="106">
        <f>SUM(J84+J87+J92+J96+J101)</f>
        <v>0</v>
      </c>
      <c r="K83" s="107">
        <f>SUM(K84+K87+K92+K96+K101)</f>
        <v>0</v>
      </c>
      <c r="L83" s="105">
        <f>SUM(L84+L87+L92+L96+L101)</f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>
      <c r="A84" s="26">
        <v>3</v>
      </c>
      <c r="B84" s="47">
        <v>1</v>
      </c>
      <c r="C84" s="26">
        <v>1</v>
      </c>
      <c r="D84" s="41">
        <v>1</v>
      </c>
      <c r="E84" s="41"/>
      <c r="F84" s="71"/>
      <c r="G84" s="26" t="s">
        <v>31</v>
      </c>
      <c r="H84" s="156">
        <v>144</v>
      </c>
      <c r="I84" s="105">
        <f aca="true" t="shared" si="6" ref="I84:L85">I85</f>
        <v>0</v>
      </c>
      <c r="J84" s="102">
        <f t="shared" si="6"/>
        <v>0</v>
      </c>
      <c r="K84" s="103">
        <f t="shared" si="6"/>
        <v>0</v>
      </c>
      <c r="L84" s="101">
        <f t="shared" si="6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3</v>
      </c>
      <c r="B85" s="47">
        <v>1</v>
      </c>
      <c r="C85" s="26">
        <v>1</v>
      </c>
      <c r="D85" s="41">
        <v>1</v>
      </c>
      <c r="E85" s="41">
        <v>1</v>
      </c>
      <c r="F85" s="25"/>
      <c r="G85" s="47" t="s">
        <v>31</v>
      </c>
      <c r="H85" s="155">
        <v>145</v>
      </c>
      <c r="I85" s="101">
        <f t="shared" si="6"/>
        <v>0</v>
      </c>
      <c r="J85" s="105">
        <f t="shared" si="6"/>
        <v>0</v>
      </c>
      <c r="K85" s="105">
        <f t="shared" si="6"/>
        <v>0</v>
      </c>
      <c r="L85" s="105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 customHeight="1">
      <c r="A86" s="26">
        <v>3</v>
      </c>
      <c r="B86" s="47">
        <v>1</v>
      </c>
      <c r="C86" s="26">
        <v>1</v>
      </c>
      <c r="D86" s="41">
        <v>1</v>
      </c>
      <c r="E86" s="41">
        <v>1</v>
      </c>
      <c r="F86" s="25">
        <v>1</v>
      </c>
      <c r="G86" s="47" t="s">
        <v>31</v>
      </c>
      <c r="H86" s="156">
        <v>146</v>
      </c>
      <c r="I86" s="99"/>
      <c r="J86" s="96"/>
      <c r="K86" s="96"/>
      <c r="L86" s="9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40">
        <v>3</v>
      </c>
      <c r="B87" s="46">
        <v>1</v>
      </c>
      <c r="C87" s="46">
        <v>1</v>
      </c>
      <c r="D87" s="46">
        <v>2</v>
      </c>
      <c r="E87" s="46"/>
      <c r="F87" s="29"/>
      <c r="G87" s="51" t="s">
        <v>59</v>
      </c>
      <c r="H87" s="155">
        <v>147</v>
      </c>
      <c r="I87" s="101">
        <f>I88</f>
        <v>0</v>
      </c>
      <c r="J87" s="102">
        <f>J88</f>
        <v>0</v>
      </c>
      <c r="K87" s="103">
        <f>K88</f>
        <v>0</v>
      </c>
      <c r="L87" s="101">
        <f>L88</f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1</v>
      </c>
      <c r="D88" s="41">
        <v>2</v>
      </c>
      <c r="E88" s="41">
        <v>1</v>
      </c>
      <c r="F88" s="35"/>
      <c r="G88" s="47" t="s">
        <v>59</v>
      </c>
      <c r="H88" s="156">
        <v>148</v>
      </c>
      <c r="I88" s="105">
        <f>SUM(I89:I91)</f>
        <v>0</v>
      </c>
      <c r="J88" s="106">
        <f>SUM(J89:J91)</f>
        <v>0</v>
      </c>
      <c r="K88" s="107">
        <f>SUM(K89:K91)</f>
        <v>0</v>
      </c>
      <c r="L88" s="105">
        <f>SUM(L89:L91)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 customHeight="1">
      <c r="A89" s="40">
        <v>3</v>
      </c>
      <c r="B89" s="46">
        <v>1</v>
      </c>
      <c r="C89" s="46">
        <v>1</v>
      </c>
      <c r="D89" s="46">
        <v>2</v>
      </c>
      <c r="E89" s="46">
        <v>1</v>
      </c>
      <c r="F89" s="29">
        <v>1</v>
      </c>
      <c r="G89" s="51" t="s">
        <v>32</v>
      </c>
      <c r="H89" s="155">
        <v>149</v>
      </c>
      <c r="I89" s="104"/>
      <c r="J89" s="93"/>
      <c r="K89" s="93"/>
      <c r="L89" s="10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>
      <c r="A90" s="26">
        <v>3</v>
      </c>
      <c r="B90" s="41">
        <v>1</v>
      </c>
      <c r="C90" s="41">
        <v>1</v>
      </c>
      <c r="D90" s="41">
        <v>2</v>
      </c>
      <c r="E90" s="41">
        <v>1</v>
      </c>
      <c r="F90" s="35">
        <v>2</v>
      </c>
      <c r="G90" s="47" t="s">
        <v>33</v>
      </c>
      <c r="H90" s="156">
        <v>150</v>
      </c>
      <c r="I90" s="99"/>
      <c r="J90" s="96"/>
      <c r="K90" s="96"/>
      <c r="L90" s="9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40">
        <v>3</v>
      </c>
      <c r="B91" s="46">
        <v>1</v>
      </c>
      <c r="C91" s="46">
        <v>1</v>
      </c>
      <c r="D91" s="46">
        <v>2</v>
      </c>
      <c r="E91" s="46">
        <v>1</v>
      </c>
      <c r="F91" s="29">
        <v>3</v>
      </c>
      <c r="G91" s="51" t="s">
        <v>60</v>
      </c>
      <c r="H91" s="155">
        <v>151</v>
      </c>
      <c r="I91" s="104"/>
      <c r="J91" s="93"/>
      <c r="K91" s="93"/>
      <c r="L91" s="10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26">
        <v>3</v>
      </c>
      <c r="B92" s="41">
        <v>1</v>
      </c>
      <c r="C92" s="41">
        <v>1</v>
      </c>
      <c r="D92" s="41">
        <v>3</v>
      </c>
      <c r="E92" s="41"/>
      <c r="F92" s="35"/>
      <c r="G92" s="47" t="s">
        <v>61</v>
      </c>
      <c r="H92" s="156">
        <v>152</v>
      </c>
      <c r="I92" s="105">
        <f>I93</f>
        <v>0</v>
      </c>
      <c r="J92" s="106">
        <f>J93</f>
        <v>0</v>
      </c>
      <c r="K92" s="107">
        <f>K93</f>
        <v>0</v>
      </c>
      <c r="L92" s="105">
        <f>L93</f>
        <v>0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6">
        <v>3</v>
      </c>
      <c r="B93" s="41">
        <v>1</v>
      </c>
      <c r="C93" s="41">
        <v>1</v>
      </c>
      <c r="D93" s="41">
        <v>3</v>
      </c>
      <c r="E93" s="41">
        <v>1</v>
      </c>
      <c r="F93" s="35"/>
      <c r="G93" s="47" t="s">
        <v>61</v>
      </c>
      <c r="H93" s="155">
        <v>153</v>
      </c>
      <c r="I93" s="105">
        <f>SUM(I94:I95)</f>
        <v>0</v>
      </c>
      <c r="J93" s="106">
        <f>SUM(J94:J95)</f>
        <v>0</v>
      </c>
      <c r="K93" s="107">
        <f>SUM(K94:K95)</f>
        <v>0</v>
      </c>
      <c r="L93" s="105">
        <f>SUM(L94:L95)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26">
        <v>3</v>
      </c>
      <c r="B94" s="41">
        <v>1</v>
      </c>
      <c r="C94" s="41">
        <v>1</v>
      </c>
      <c r="D94" s="41">
        <v>3</v>
      </c>
      <c r="E94" s="41">
        <v>1</v>
      </c>
      <c r="F94" s="35">
        <v>1</v>
      </c>
      <c r="G94" s="47" t="s">
        <v>34</v>
      </c>
      <c r="H94" s="156">
        <v>154</v>
      </c>
      <c r="I94" s="99"/>
      <c r="J94" s="96"/>
      <c r="K94" s="96"/>
      <c r="L94" s="109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26">
        <v>3</v>
      </c>
      <c r="B95" s="41">
        <v>1</v>
      </c>
      <c r="C95" s="41">
        <v>1</v>
      </c>
      <c r="D95" s="41">
        <v>3</v>
      </c>
      <c r="E95" s="41">
        <v>1</v>
      </c>
      <c r="F95" s="35">
        <v>2</v>
      </c>
      <c r="G95" s="47" t="s">
        <v>62</v>
      </c>
      <c r="H95" s="155">
        <v>155</v>
      </c>
      <c r="I95" s="104"/>
      <c r="J95" s="96"/>
      <c r="K95" s="96"/>
      <c r="L95" s="9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38">
        <v>3</v>
      </c>
      <c r="B96" s="44">
        <v>1</v>
      </c>
      <c r="C96" s="44">
        <v>1</v>
      </c>
      <c r="D96" s="44">
        <v>4</v>
      </c>
      <c r="E96" s="44"/>
      <c r="F96" s="57"/>
      <c r="G96" s="49" t="s">
        <v>35</v>
      </c>
      <c r="H96" s="156">
        <v>156</v>
      </c>
      <c r="I96" s="105">
        <f>I97</f>
        <v>0</v>
      </c>
      <c r="J96" s="121">
        <f>J97</f>
        <v>0</v>
      </c>
      <c r="K96" s="122">
        <f>K97</f>
        <v>0</v>
      </c>
      <c r="L96" s="117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.5" customHeight="1">
      <c r="A97" s="26">
        <v>3</v>
      </c>
      <c r="B97" s="41">
        <v>1</v>
      </c>
      <c r="C97" s="41">
        <v>1</v>
      </c>
      <c r="D97" s="41">
        <v>4</v>
      </c>
      <c r="E97" s="41">
        <v>1</v>
      </c>
      <c r="F97" s="35"/>
      <c r="G97" s="47" t="s">
        <v>35</v>
      </c>
      <c r="H97" s="155">
        <v>157</v>
      </c>
      <c r="I97" s="101">
        <f>SUM(I98:I100)</f>
        <v>0</v>
      </c>
      <c r="J97" s="106">
        <f>SUM(J98:J100)</f>
        <v>0</v>
      </c>
      <c r="K97" s="107">
        <f>SUM(K98:K100)</f>
        <v>0</v>
      </c>
      <c r="L97" s="105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26">
        <v>3</v>
      </c>
      <c r="B98" s="41">
        <v>1</v>
      </c>
      <c r="C98" s="41">
        <v>1</v>
      </c>
      <c r="D98" s="41">
        <v>4</v>
      </c>
      <c r="E98" s="41">
        <v>1</v>
      </c>
      <c r="F98" s="35">
        <v>1</v>
      </c>
      <c r="G98" s="47" t="s">
        <v>36</v>
      </c>
      <c r="H98" s="156">
        <v>158</v>
      </c>
      <c r="I98" s="99"/>
      <c r="J98" s="96"/>
      <c r="K98" s="96"/>
      <c r="L98" s="10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40">
        <v>3</v>
      </c>
      <c r="B99" s="46">
        <v>1</v>
      </c>
      <c r="C99" s="46">
        <v>1</v>
      </c>
      <c r="D99" s="46">
        <v>4</v>
      </c>
      <c r="E99" s="46">
        <v>1</v>
      </c>
      <c r="F99" s="29">
        <v>2</v>
      </c>
      <c r="G99" s="51" t="s">
        <v>37</v>
      </c>
      <c r="H99" s="155">
        <v>159</v>
      </c>
      <c r="I99" s="104"/>
      <c r="J99" s="93"/>
      <c r="K99" s="93"/>
      <c r="L99" s="9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6">
        <v>3</v>
      </c>
      <c r="B100" s="54">
        <v>1</v>
      </c>
      <c r="C100" s="54">
        <v>1</v>
      </c>
      <c r="D100" s="54">
        <v>4</v>
      </c>
      <c r="E100" s="54">
        <v>1</v>
      </c>
      <c r="F100" s="58">
        <v>3</v>
      </c>
      <c r="G100" s="54" t="s">
        <v>38</v>
      </c>
      <c r="H100" s="156">
        <v>160</v>
      </c>
      <c r="I100" s="108"/>
      <c r="J100" s="109"/>
      <c r="K100" s="109"/>
      <c r="L100" s="109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>
      <c r="A101" s="26">
        <v>3</v>
      </c>
      <c r="B101" s="41">
        <v>1</v>
      </c>
      <c r="C101" s="41">
        <v>1</v>
      </c>
      <c r="D101" s="41">
        <v>5</v>
      </c>
      <c r="E101" s="41"/>
      <c r="F101" s="35"/>
      <c r="G101" s="47" t="s">
        <v>63</v>
      </c>
      <c r="H101" s="155">
        <v>161</v>
      </c>
      <c r="I101" s="105">
        <f aca="true" t="shared" si="7" ref="I101:L102">I102</f>
        <v>0</v>
      </c>
      <c r="J101" s="106">
        <f t="shared" si="7"/>
        <v>0</v>
      </c>
      <c r="K101" s="107">
        <f t="shared" si="7"/>
        <v>0</v>
      </c>
      <c r="L101" s="105">
        <f t="shared" si="7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7.25" customHeight="1">
      <c r="A102" s="38">
        <v>3</v>
      </c>
      <c r="B102" s="44">
        <v>1</v>
      </c>
      <c r="C102" s="44">
        <v>1</v>
      </c>
      <c r="D102" s="44">
        <v>5</v>
      </c>
      <c r="E102" s="44">
        <v>1</v>
      </c>
      <c r="F102" s="57"/>
      <c r="G102" s="49" t="s">
        <v>63</v>
      </c>
      <c r="H102" s="156">
        <v>162</v>
      </c>
      <c r="I102" s="107">
        <f t="shared" si="7"/>
        <v>0</v>
      </c>
      <c r="J102" s="107">
        <f t="shared" si="7"/>
        <v>0</v>
      </c>
      <c r="K102" s="107">
        <f t="shared" si="7"/>
        <v>0</v>
      </c>
      <c r="L102" s="107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.5" customHeight="1">
      <c r="A103" s="37">
        <v>3</v>
      </c>
      <c r="B103" s="42">
        <v>1</v>
      </c>
      <c r="C103" s="42">
        <v>1</v>
      </c>
      <c r="D103" s="42">
        <v>5</v>
      </c>
      <c r="E103" s="42">
        <v>1</v>
      </c>
      <c r="F103" s="31">
        <v>1</v>
      </c>
      <c r="G103" s="48" t="s">
        <v>63</v>
      </c>
      <c r="H103" s="155">
        <v>163</v>
      </c>
      <c r="I103" s="93"/>
      <c r="J103" s="96"/>
      <c r="K103" s="96"/>
      <c r="L103" s="9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9.25" customHeight="1">
      <c r="A104" s="38">
        <v>3</v>
      </c>
      <c r="B104" s="44">
        <v>1</v>
      </c>
      <c r="C104" s="44">
        <v>2</v>
      </c>
      <c r="D104" s="44"/>
      <c r="E104" s="44"/>
      <c r="F104" s="57"/>
      <c r="G104" s="175" t="s">
        <v>103</v>
      </c>
      <c r="H104" s="156">
        <v>164</v>
      </c>
      <c r="I104" s="105">
        <f aca="true" t="shared" si="8" ref="I104:L105">I105</f>
        <v>0</v>
      </c>
      <c r="J104" s="121">
        <f t="shared" si="8"/>
        <v>0</v>
      </c>
      <c r="K104" s="122">
        <f t="shared" si="8"/>
        <v>0</v>
      </c>
      <c r="L104" s="117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26">
        <v>3</v>
      </c>
      <c r="B105" s="41">
        <v>1</v>
      </c>
      <c r="C105" s="41">
        <v>2</v>
      </c>
      <c r="D105" s="41">
        <v>1</v>
      </c>
      <c r="E105" s="41"/>
      <c r="F105" s="35"/>
      <c r="G105" s="47" t="s">
        <v>39</v>
      </c>
      <c r="H105" s="155">
        <v>165</v>
      </c>
      <c r="I105" s="101">
        <f t="shared" si="8"/>
        <v>0</v>
      </c>
      <c r="J105" s="106">
        <f t="shared" si="8"/>
        <v>0</v>
      </c>
      <c r="K105" s="107">
        <f t="shared" si="8"/>
        <v>0</v>
      </c>
      <c r="L105" s="105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40">
        <v>3</v>
      </c>
      <c r="B106" s="46">
        <v>1</v>
      </c>
      <c r="C106" s="46">
        <v>2</v>
      </c>
      <c r="D106" s="46">
        <v>1</v>
      </c>
      <c r="E106" s="46">
        <v>1</v>
      </c>
      <c r="F106" s="29"/>
      <c r="G106" s="51" t="s">
        <v>39</v>
      </c>
      <c r="H106" s="156">
        <v>166</v>
      </c>
      <c r="I106" s="105">
        <f>SUM(I107:I111)</f>
        <v>0</v>
      </c>
      <c r="J106" s="102">
        <f>SUM(J107:J111)</f>
        <v>0</v>
      </c>
      <c r="K106" s="103">
        <f>SUM(K107:K111)</f>
        <v>0</v>
      </c>
      <c r="L106" s="101">
        <f>SUM(L107:L111)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8">
        <v>3</v>
      </c>
      <c r="B107" s="54">
        <v>1</v>
      </c>
      <c r="C107" s="54">
        <v>2</v>
      </c>
      <c r="D107" s="54">
        <v>1</v>
      </c>
      <c r="E107" s="54">
        <v>1</v>
      </c>
      <c r="F107" s="58">
        <v>1</v>
      </c>
      <c r="G107" s="55" t="s">
        <v>64</v>
      </c>
      <c r="H107" s="155">
        <v>167</v>
      </c>
      <c r="I107" s="93"/>
      <c r="J107" s="96"/>
      <c r="K107" s="96"/>
      <c r="L107" s="10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2" customHeight="1">
      <c r="A108" s="26">
        <v>3</v>
      </c>
      <c r="B108" s="41">
        <v>1</v>
      </c>
      <c r="C108" s="41">
        <v>2</v>
      </c>
      <c r="D108" s="41">
        <v>1</v>
      </c>
      <c r="E108" s="41">
        <v>1</v>
      </c>
      <c r="F108" s="35">
        <v>2</v>
      </c>
      <c r="G108" s="47" t="s">
        <v>11</v>
      </c>
      <c r="H108" s="156">
        <v>168</v>
      </c>
      <c r="I108" s="96"/>
      <c r="J108" s="96"/>
      <c r="K108" s="96"/>
      <c r="L108" s="9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7.25" customHeight="1">
      <c r="A109" s="26">
        <v>3</v>
      </c>
      <c r="B109" s="41">
        <v>1</v>
      </c>
      <c r="C109" s="41">
        <v>2</v>
      </c>
      <c r="D109" s="26">
        <v>1</v>
      </c>
      <c r="E109" s="41">
        <v>1</v>
      </c>
      <c r="F109" s="35">
        <v>3</v>
      </c>
      <c r="G109" s="47" t="s">
        <v>40</v>
      </c>
      <c r="H109" s="155">
        <v>169</v>
      </c>
      <c r="I109" s="96"/>
      <c r="J109" s="96"/>
      <c r="K109" s="96"/>
      <c r="L109" s="9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6">
        <v>3</v>
      </c>
      <c r="B110" s="41">
        <v>1</v>
      </c>
      <c r="C110" s="41">
        <v>2</v>
      </c>
      <c r="D110" s="26">
        <v>1</v>
      </c>
      <c r="E110" s="41">
        <v>1</v>
      </c>
      <c r="F110" s="35">
        <v>4</v>
      </c>
      <c r="G110" s="47" t="s">
        <v>65</v>
      </c>
      <c r="H110" s="156">
        <v>170</v>
      </c>
      <c r="I110" s="96"/>
      <c r="J110" s="96"/>
      <c r="K110" s="96"/>
      <c r="L110" s="9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 customHeight="1">
      <c r="A111" s="38">
        <v>3</v>
      </c>
      <c r="B111" s="54">
        <v>1</v>
      </c>
      <c r="C111" s="54">
        <v>2</v>
      </c>
      <c r="D111" s="53">
        <v>1</v>
      </c>
      <c r="E111" s="54">
        <v>1</v>
      </c>
      <c r="F111" s="58">
        <v>5</v>
      </c>
      <c r="G111" s="55" t="s">
        <v>66</v>
      </c>
      <c r="H111" s="155">
        <v>171</v>
      </c>
      <c r="I111" s="96"/>
      <c r="J111" s="96"/>
      <c r="K111" s="96"/>
      <c r="L111" s="10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7.25" customHeight="1">
      <c r="A112" s="26">
        <v>3</v>
      </c>
      <c r="B112" s="41">
        <v>1</v>
      </c>
      <c r="C112" s="41">
        <v>3</v>
      </c>
      <c r="D112" s="26"/>
      <c r="E112" s="41"/>
      <c r="F112" s="35"/>
      <c r="G112" s="174" t="s">
        <v>67</v>
      </c>
      <c r="H112" s="156">
        <v>172</v>
      </c>
      <c r="I112" s="105">
        <f>SUM(I113+I117)</f>
        <v>0</v>
      </c>
      <c r="J112" s="106">
        <f>SUM(J113+J117)</f>
        <v>0</v>
      </c>
      <c r="K112" s="107">
        <f>SUM(K113+K117)</f>
        <v>0</v>
      </c>
      <c r="L112" s="105">
        <f>SUM(L113+L117)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>
      <c r="A113" s="40">
        <v>3</v>
      </c>
      <c r="B113" s="46">
        <v>1</v>
      </c>
      <c r="C113" s="46">
        <v>3</v>
      </c>
      <c r="D113" s="40">
        <v>1</v>
      </c>
      <c r="E113" s="26"/>
      <c r="F113" s="29"/>
      <c r="G113" s="51" t="s">
        <v>73</v>
      </c>
      <c r="H113" s="155">
        <v>173</v>
      </c>
      <c r="I113" s="101">
        <f>I114</f>
        <v>0</v>
      </c>
      <c r="J113" s="102">
        <f>J114</f>
        <v>0</v>
      </c>
      <c r="K113" s="103">
        <f>K114</f>
        <v>0</v>
      </c>
      <c r="L113" s="101">
        <f>L114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26">
        <v>3</v>
      </c>
      <c r="B114" s="41">
        <v>1</v>
      </c>
      <c r="C114" s="41">
        <v>3</v>
      </c>
      <c r="D114" s="26">
        <v>1</v>
      </c>
      <c r="E114" s="26">
        <v>1</v>
      </c>
      <c r="F114" s="35"/>
      <c r="G114" s="47" t="s">
        <v>73</v>
      </c>
      <c r="H114" s="156">
        <v>174</v>
      </c>
      <c r="I114" s="105">
        <f>I116</f>
        <v>0</v>
      </c>
      <c r="J114" s="106">
        <f>J116</f>
        <v>0</v>
      </c>
      <c r="K114" s="107">
        <f>K116</f>
        <v>0</v>
      </c>
      <c r="L114" s="105">
        <f>L116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>
      <c r="A115" s="225">
        <v>1</v>
      </c>
      <c r="B115" s="223"/>
      <c r="C115" s="223"/>
      <c r="D115" s="223"/>
      <c r="E115" s="223"/>
      <c r="F115" s="224"/>
      <c r="G115" s="170">
        <v>2</v>
      </c>
      <c r="H115" s="171">
        <v>3</v>
      </c>
      <c r="I115" s="165">
        <v>4</v>
      </c>
      <c r="J115" s="163">
        <v>5</v>
      </c>
      <c r="K115" s="164">
        <v>6</v>
      </c>
      <c r="L115" s="165">
        <v>7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.5" customHeight="1">
      <c r="A116" s="26">
        <v>3</v>
      </c>
      <c r="B116" s="47">
        <v>1</v>
      </c>
      <c r="C116" s="26">
        <v>3</v>
      </c>
      <c r="D116" s="41">
        <v>1</v>
      </c>
      <c r="E116" s="41">
        <v>1</v>
      </c>
      <c r="F116" s="35">
        <v>1</v>
      </c>
      <c r="G116" s="126" t="s">
        <v>73</v>
      </c>
      <c r="H116" s="153">
        <v>175</v>
      </c>
      <c r="I116" s="109"/>
      <c r="J116" s="109"/>
      <c r="K116" s="109"/>
      <c r="L116" s="109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6">
        <v>3</v>
      </c>
      <c r="B117" s="47">
        <v>1</v>
      </c>
      <c r="C117" s="26">
        <v>3</v>
      </c>
      <c r="D117" s="41">
        <v>2</v>
      </c>
      <c r="E117" s="41"/>
      <c r="F117" s="35"/>
      <c r="G117" s="47" t="s">
        <v>41</v>
      </c>
      <c r="H117" s="157">
        <v>176</v>
      </c>
      <c r="I117" s="105">
        <f>I118</f>
        <v>0</v>
      </c>
      <c r="J117" s="106">
        <f>J118</f>
        <v>0</v>
      </c>
      <c r="K117" s="107">
        <f>K118</f>
        <v>0</v>
      </c>
      <c r="L117" s="105">
        <f>L118</f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40">
        <v>3</v>
      </c>
      <c r="B118" s="51">
        <v>1</v>
      </c>
      <c r="C118" s="40">
        <v>3</v>
      </c>
      <c r="D118" s="46">
        <v>2</v>
      </c>
      <c r="E118" s="46">
        <v>1</v>
      </c>
      <c r="F118" s="29"/>
      <c r="G118" s="51" t="s">
        <v>41</v>
      </c>
      <c r="H118" s="153">
        <v>177</v>
      </c>
      <c r="I118" s="101">
        <f>SUM(I119:I122)</f>
        <v>0</v>
      </c>
      <c r="J118" s="102">
        <f>SUM(J119:J122)</f>
        <v>0</v>
      </c>
      <c r="K118" s="103">
        <f>SUM(K119:K122)</f>
        <v>0</v>
      </c>
      <c r="L118" s="101">
        <f>SUM(L119:L122)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 customHeight="1">
      <c r="A119" s="26">
        <v>3</v>
      </c>
      <c r="B119" s="47">
        <v>1</v>
      </c>
      <c r="C119" s="26">
        <v>3</v>
      </c>
      <c r="D119" s="41">
        <v>2</v>
      </c>
      <c r="E119" s="41">
        <v>1</v>
      </c>
      <c r="F119" s="35">
        <v>1</v>
      </c>
      <c r="G119" s="47" t="s">
        <v>68</v>
      </c>
      <c r="H119" s="157">
        <v>178</v>
      </c>
      <c r="I119" s="96"/>
      <c r="J119" s="96"/>
      <c r="K119" s="96"/>
      <c r="L119" s="109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>
      <c r="A120" s="26">
        <v>3</v>
      </c>
      <c r="B120" s="47">
        <v>1</v>
      </c>
      <c r="C120" s="26">
        <v>3</v>
      </c>
      <c r="D120" s="41">
        <v>2</v>
      </c>
      <c r="E120" s="41">
        <v>1</v>
      </c>
      <c r="F120" s="35">
        <v>2</v>
      </c>
      <c r="G120" s="47" t="s">
        <v>88</v>
      </c>
      <c r="H120" s="153">
        <v>179</v>
      </c>
      <c r="I120" s="96"/>
      <c r="J120" s="96"/>
      <c r="K120" s="96"/>
      <c r="L120" s="9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6">
        <v>3</v>
      </c>
      <c r="B121" s="47">
        <v>1</v>
      </c>
      <c r="C121" s="26">
        <v>3</v>
      </c>
      <c r="D121" s="41">
        <v>2</v>
      </c>
      <c r="E121" s="41">
        <v>1</v>
      </c>
      <c r="F121" s="35">
        <v>3</v>
      </c>
      <c r="G121" s="47" t="s">
        <v>42</v>
      </c>
      <c r="H121" s="157">
        <v>180</v>
      </c>
      <c r="I121" s="96"/>
      <c r="J121" s="96"/>
      <c r="K121" s="96"/>
      <c r="L121" s="9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.5" customHeight="1">
      <c r="A122" s="26">
        <v>3</v>
      </c>
      <c r="B122" s="47">
        <v>1</v>
      </c>
      <c r="C122" s="26">
        <v>3</v>
      </c>
      <c r="D122" s="41">
        <v>2</v>
      </c>
      <c r="E122" s="41">
        <v>1</v>
      </c>
      <c r="F122" s="35">
        <v>4</v>
      </c>
      <c r="G122" s="41" t="s">
        <v>69</v>
      </c>
      <c r="H122" s="153">
        <v>181</v>
      </c>
      <c r="I122" s="96"/>
      <c r="J122" s="96"/>
      <c r="K122" s="96"/>
      <c r="L122" s="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8.5" customHeight="1">
      <c r="A123" s="40">
        <v>3</v>
      </c>
      <c r="B123" s="46">
        <v>1</v>
      </c>
      <c r="C123" s="46">
        <v>4</v>
      </c>
      <c r="D123" s="46"/>
      <c r="E123" s="46"/>
      <c r="F123" s="29"/>
      <c r="G123" s="173" t="s">
        <v>72</v>
      </c>
      <c r="H123" s="157">
        <v>182</v>
      </c>
      <c r="I123" s="101">
        <f aca="true" t="shared" si="9" ref="I123:L125">I124</f>
        <v>0</v>
      </c>
      <c r="J123" s="102">
        <f t="shared" si="9"/>
        <v>0</v>
      </c>
      <c r="K123" s="103">
        <f t="shared" si="9"/>
        <v>0</v>
      </c>
      <c r="L123" s="103">
        <f t="shared" si="9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8">
        <v>3</v>
      </c>
      <c r="B124" s="54">
        <v>1</v>
      </c>
      <c r="C124" s="54">
        <v>4</v>
      </c>
      <c r="D124" s="54">
        <v>1</v>
      </c>
      <c r="E124" s="54"/>
      <c r="F124" s="58"/>
      <c r="G124" s="55" t="s">
        <v>72</v>
      </c>
      <c r="H124" s="153">
        <v>183</v>
      </c>
      <c r="I124" s="118">
        <f t="shared" si="9"/>
        <v>0</v>
      </c>
      <c r="J124" s="119">
        <f t="shared" si="9"/>
        <v>0</v>
      </c>
      <c r="K124" s="120">
        <f t="shared" si="9"/>
        <v>0</v>
      </c>
      <c r="L124" s="120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.75" customHeight="1">
      <c r="A125" s="26">
        <v>3</v>
      </c>
      <c r="B125" s="41">
        <v>1</v>
      </c>
      <c r="C125" s="41">
        <v>4</v>
      </c>
      <c r="D125" s="41">
        <v>1</v>
      </c>
      <c r="E125" s="41">
        <v>1</v>
      </c>
      <c r="F125" s="35"/>
      <c r="G125" s="47" t="s">
        <v>72</v>
      </c>
      <c r="H125" s="157">
        <v>184</v>
      </c>
      <c r="I125" s="105">
        <f t="shared" si="9"/>
        <v>0</v>
      </c>
      <c r="J125" s="106">
        <f t="shared" si="9"/>
        <v>0</v>
      </c>
      <c r="K125" s="107">
        <f t="shared" si="9"/>
        <v>0</v>
      </c>
      <c r="L125" s="107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" customHeight="1">
      <c r="A126" s="34">
        <v>3</v>
      </c>
      <c r="B126" s="37">
        <v>1</v>
      </c>
      <c r="C126" s="42">
        <v>4</v>
      </c>
      <c r="D126" s="42">
        <v>1</v>
      </c>
      <c r="E126" s="42">
        <v>1</v>
      </c>
      <c r="F126" s="31">
        <v>1</v>
      </c>
      <c r="G126" s="48" t="s">
        <v>86</v>
      </c>
      <c r="H126" s="153">
        <v>185</v>
      </c>
      <c r="I126" s="109"/>
      <c r="J126" s="109"/>
      <c r="K126" s="109"/>
      <c r="L126" s="109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6.25" customHeight="1">
      <c r="A127" s="27">
        <v>3</v>
      </c>
      <c r="B127" s="41">
        <v>1</v>
      </c>
      <c r="C127" s="41">
        <v>5</v>
      </c>
      <c r="D127" s="41"/>
      <c r="E127" s="41"/>
      <c r="F127" s="35"/>
      <c r="G127" s="174" t="s">
        <v>92</v>
      </c>
      <c r="H127" s="157">
        <v>186</v>
      </c>
      <c r="I127" s="125">
        <f aca="true" t="shared" si="10" ref="I127:L128">I128</f>
        <v>0</v>
      </c>
      <c r="J127" s="125">
        <f t="shared" si="10"/>
        <v>0</v>
      </c>
      <c r="K127" s="125">
        <f t="shared" si="10"/>
        <v>0</v>
      </c>
      <c r="L127" s="125">
        <f t="shared" si="10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.5" customHeight="1">
      <c r="A128" s="27">
        <v>3</v>
      </c>
      <c r="B128" s="41">
        <v>1</v>
      </c>
      <c r="C128" s="41">
        <v>5</v>
      </c>
      <c r="D128" s="41">
        <v>1</v>
      </c>
      <c r="E128" s="41"/>
      <c r="F128" s="35"/>
      <c r="G128" s="126" t="s">
        <v>92</v>
      </c>
      <c r="H128" s="153">
        <v>187</v>
      </c>
      <c r="I128" s="125">
        <f t="shared" si="10"/>
        <v>0</v>
      </c>
      <c r="J128" s="125">
        <f t="shared" si="10"/>
        <v>0</v>
      </c>
      <c r="K128" s="125">
        <f t="shared" si="10"/>
        <v>0</v>
      </c>
      <c r="L128" s="125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 customHeight="1">
      <c r="A129" s="27">
        <v>3</v>
      </c>
      <c r="B129" s="41">
        <v>1</v>
      </c>
      <c r="C129" s="41">
        <v>5</v>
      </c>
      <c r="D129" s="41">
        <v>1</v>
      </c>
      <c r="E129" s="41">
        <v>1</v>
      </c>
      <c r="F129" s="35"/>
      <c r="G129" s="126" t="s">
        <v>92</v>
      </c>
      <c r="H129" s="157">
        <v>188</v>
      </c>
      <c r="I129" s="125">
        <f>SUM(I130:I132)</f>
        <v>0</v>
      </c>
      <c r="J129" s="125">
        <f>SUM(J130:J132)</f>
        <v>0</v>
      </c>
      <c r="K129" s="125">
        <f>SUM(K130:K132)</f>
        <v>0</v>
      </c>
      <c r="L129" s="125">
        <f>SUM(L130:L132)</f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7">
        <v>3</v>
      </c>
      <c r="B130" s="41">
        <v>1</v>
      </c>
      <c r="C130" s="41">
        <v>5</v>
      </c>
      <c r="D130" s="41">
        <v>1</v>
      </c>
      <c r="E130" s="41">
        <v>1</v>
      </c>
      <c r="F130" s="35">
        <v>1</v>
      </c>
      <c r="G130" s="126" t="s">
        <v>93</v>
      </c>
      <c r="H130" s="153">
        <v>189</v>
      </c>
      <c r="I130" s="96"/>
      <c r="J130" s="96"/>
      <c r="K130" s="96"/>
      <c r="L130" s="9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27">
        <v>3</v>
      </c>
      <c r="B131" s="41">
        <v>1</v>
      </c>
      <c r="C131" s="41">
        <v>5</v>
      </c>
      <c r="D131" s="41">
        <v>1</v>
      </c>
      <c r="E131" s="41">
        <v>1</v>
      </c>
      <c r="F131" s="35">
        <v>2</v>
      </c>
      <c r="G131" s="126" t="s">
        <v>94</v>
      </c>
      <c r="H131" s="157">
        <v>190</v>
      </c>
      <c r="I131" s="96"/>
      <c r="J131" s="96"/>
      <c r="K131" s="96"/>
      <c r="L131" s="9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7.25" customHeight="1">
      <c r="A132" s="27">
        <v>3</v>
      </c>
      <c r="B132" s="41">
        <v>1</v>
      </c>
      <c r="C132" s="41">
        <v>5</v>
      </c>
      <c r="D132" s="41">
        <v>1</v>
      </c>
      <c r="E132" s="41">
        <v>1</v>
      </c>
      <c r="F132" s="35">
        <v>3</v>
      </c>
      <c r="G132" s="126" t="s">
        <v>95</v>
      </c>
      <c r="H132" s="153">
        <v>191</v>
      </c>
      <c r="I132" s="96"/>
      <c r="J132" s="96"/>
      <c r="K132" s="96"/>
      <c r="L132" s="9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>
      <c r="A133" s="79"/>
      <c r="B133" s="79"/>
      <c r="C133" s="80"/>
      <c r="D133" s="66"/>
      <c r="E133" s="81"/>
      <c r="F133" s="82"/>
      <c r="G133" s="83" t="s">
        <v>75</v>
      </c>
      <c r="H133" s="157">
        <v>298</v>
      </c>
      <c r="I133" s="112">
        <f>SUM(I30+I81)</f>
        <v>334.09999999999997</v>
      </c>
      <c r="J133" s="113">
        <f>SUM(J30+J81)</f>
        <v>334.09999999999997</v>
      </c>
      <c r="K133" s="113">
        <f>SUM(K30+K81)</f>
        <v>334.09999999999997</v>
      </c>
      <c r="L133" s="114">
        <f>SUM(L30+L81)</f>
        <v>334.09999999999997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>
      <c r="B134" s="3"/>
      <c r="C134" s="3"/>
      <c r="D134" s="3"/>
      <c r="E134" s="3"/>
      <c r="F134" s="1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9"/>
      <c r="B136" s="78"/>
      <c r="C136" s="78"/>
      <c r="D136" s="184"/>
      <c r="E136" s="184"/>
      <c r="F136" s="184"/>
      <c r="G136" s="185" t="s">
        <v>126</v>
      </c>
      <c r="H136" s="185"/>
      <c r="I136" s="3"/>
      <c r="J136" s="3"/>
      <c r="K136" s="211" t="s">
        <v>127</v>
      </c>
      <c r="L136" s="21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>
      <c r="A137" s="145"/>
      <c r="B137" s="146"/>
      <c r="C137" s="146"/>
      <c r="D137" s="212" t="s">
        <v>101</v>
      </c>
      <c r="E137" s="213"/>
      <c r="F137" s="213"/>
      <c r="G137" s="213"/>
      <c r="H137" s="213"/>
      <c r="I137" s="144" t="s">
        <v>70</v>
      </c>
      <c r="J137" s="3"/>
      <c r="K137" s="214" t="s">
        <v>71</v>
      </c>
      <c r="L137" s="2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5.75">
      <c r="B138" s="3"/>
      <c r="C138" s="3"/>
      <c r="D138" s="3"/>
      <c r="E138" s="3"/>
      <c r="F138" s="11"/>
      <c r="G138" s="3"/>
      <c r="H138" s="3"/>
      <c r="I138" s="124"/>
      <c r="J138" s="3"/>
      <c r="K138" s="124"/>
      <c r="L138" s="12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24"/>
      <c r="J139" s="3"/>
      <c r="K139" s="124"/>
      <c r="L139" s="12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12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>
      <c r="B141" s="3"/>
      <c r="C141" s="3"/>
      <c r="D141" s="3"/>
      <c r="E141" s="3"/>
      <c r="F141" s="11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7:19" ht="12.75">
      <c r="G146" s="123"/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</sheetData>
  <sheetProtection/>
  <protectedRanges>
    <protectedRange sqref="L89 L116 L94 L98 L100 L91 L126 L111 L107 L119" name="Range53"/>
    <protectedRange sqref="I127:L132 I94:K95 J126:K126 I89:K91 I119:K122 I103:L103 I86:L86 L90 I107:K111 L95 I116:K116 I98:K100 L108:L110 L99 L120:L122" name="Range37"/>
    <protectedRange sqref="I126" name="Range33"/>
    <protectedRange sqref="I79:L80" name="Range19"/>
    <protectedRange sqref="I69:L70" name="Socialines ismokos 2.7"/>
    <protectedRange sqref="I55 I53" name="Range3"/>
    <protectedRange sqref="I35:I36 J35:L35" name="Islaidos 2.1"/>
    <protectedRange sqref="I45:I52 I40:L40 J36:L36" name="Islaidos 2.2"/>
    <protectedRange sqref="I74:L75" name="Range18"/>
    <protectedRange sqref="I25:L25" name="Range68"/>
    <protectedRange sqref="J55:L55 J45:L53 I56:L63" name="Range57"/>
    <protectedRange sqref="H26" name="Range73"/>
    <protectedRange sqref="I130:L132" name="Range55"/>
    <protectedRange sqref="A24:I24" name="Range72_1"/>
    <protectedRange sqref="K24:L24" name="Range67_1"/>
    <protectedRange sqref="L22" name="Range65_1"/>
    <protectedRange sqref="B6:L6" name="Range62_1"/>
    <protectedRange sqref="L21" name="Range64_1"/>
    <protectedRange sqref="L23" name="Range66_1"/>
    <protectedRange sqref="A20:B23 C20:J22" name="Range73_1"/>
    <protectedRange sqref="C23:J23" name="Range73_1_1"/>
    <protectedRange sqref="G136:L136" name="Range74_1"/>
    <protectedRange sqref="A10:L10" name="Range69_1_1_1"/>
  </protectedRanges>
  <mergeCells count="27">
    <mergeCell ref="K136:L136"/>
    <mergeCell ref="D137:H137"/>
    <mergeCell ref="K137:L137"/>
    <mergeCell ref="K27:K28"/>
    <mergeCell ref="L27:L28"/>
    <mergeCell ref="A29:F29"/>
    <mergeCell ref="A54:F54"/>
    <mergeCell ref="A64:F64"/>
    <mergeCell ref="A115:F115"/>
    <mergeCell ref="A27:F28"/>
    <mergeCell ref="G27:G28"/>
    <mergeCell ref="H27:H28"/>
    <mergeCell ref="I27:J27"/>
    <mergeCell ref="G16:K16"/>
    <mergeCell ref="G17:K17"/>
    <mergeCell ref="C23:J23"/>
    <mergeCell ref="G25:H25"/>
    <mergeCell ref="G18:K18"/>
    <mergeCell ref="A19:L19"/>
    <mergeCell ref="J1:L5"/>
    <mergeCell ref="G6:K6"/>
    <mergeCell ref="A7:L7"/>
    <mergeCell ref="G9:K9"/>
    <mergeCell ref="A10:L10"/>
    <mergeCell ref="G11:K11"/>
    <mergeCell ref="G12:K12"/>
    <mergeCell ref="B14:L1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 </cp:lastModifiedBy>
  <cp:lastPrinted>2012-02-01T11:25:01Z</cp:lastPrinted>
  <dcterms:created xsi:type="dcterms:W3CDTF">2004-04-07T10:43:01Z</dcterms:created>
  <dcterms:modified xsi:type="dcterms:W3CDTF">2012-04-02T11:38:31Z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