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<sst xmlns="http://schemas.openxmlformats.org/spreadsheetml/2006/main" count="286" uniqueCount="197">
  <si>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</si>
  <si>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</si>
  <si>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</si>
  <si>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</si>
  <si>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</si>
  <si>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</si>
  <si>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</si>
  <si>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</si>
  <si>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</si>
  <si>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</si>
  <si>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</si>
  <si>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</si>
  <si>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</si>
  <si>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</si>
  <si>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</si>
  <si>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</si>
  <si>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</si>
  <si>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</si>
  <si>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</si>
  <si>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</si>
  <si>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</si>
  <si>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</si>
  <si>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</si>
  <si>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</si>
  <si>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</si>
  <si>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</si>
  <si>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</si>
  <si>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</si>
  <si>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</si>
  <si>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</si>
  <si>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</si>
  <si>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</si>
  <si>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</si>
  <si>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</si>
  <si>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</si>
  <si>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</si>
  <si>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</si>
  <si>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</si>
  <si>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</si>
  <si>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</si>
  <si>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</si>
  <si>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</si>
  <si>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</si>
  <si>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</si>
  <si>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</si>
  <si>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</si>
  <si>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</si>
  <si>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</si>
  <si>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</si>
  <si>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</si>
  <si>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</si>
  <si>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</si>
  <si>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</si>
  <si>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</si>
  <si>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</si>
  <si>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</si>
  <si>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</si>
  <si>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</si>
  <si>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</si>
  <si>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</si>
  <si>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</si>
  <si>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</si>
  <si>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</si>
  <si>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</si>
  <si>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</si>
  <si>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</si>
  <si>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</si>
  <si>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</si>
  <si>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</si>
  <si>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</si>
  <si>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</si>
  <si>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</si>
  <si>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</si>
  <si>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</si>
  <si>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</si>
  <si>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</si>
  <si>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</si>
  <si>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</si>
  <si>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</si>
  <si>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</si>
  <si>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</si>
  <si>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</si>
  <si>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</si>
  <si>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</si>
  <si>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</si>
  <si>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</si>
  <si>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</si>
  <si>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</si>
  <si>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</si>
  <si>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</si>
  <si>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</si>
  <si>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</si>
  <si>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</si>
  <si>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</si>
  <si>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</si>
  <si>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</si>
  <si>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</si>
  <si>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</si>
  <si>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</si>
  <si>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</si>
  <si>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</si>
  <si>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</si>
  <si>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</si>
  <si>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</si>
  <si>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</si>
  <si>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</si>
  <si>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</si>
  <si>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</si>
  <si>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</si>
  <si>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</si>
  <si>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</si>
  <si>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</si>
  <si>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</si>
  <si>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</si>
  <si>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</si>
  <si>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</si>
  <si>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</si>
  <si>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</si>
  <si>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</si>
  <si>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</si>
  <si>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</si>
  <si>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</si>
  <si>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</si>
  <si>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</si>
  <si>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</si>
  <si>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</si>
  <si>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</si>
  <si>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</si>
  <si>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</si>
  <si>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</si>
  <si>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</si>
  <si>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</si>
  <si>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</si>
  <si>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</si>
  <si>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</si>
  <si>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</si>
  <si>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</si>
  <si>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</si>
  <si>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</si>
  <si>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</si>
  <si>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</si>
  <si>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</si>
  <si>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</si>
  <si>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</si>
  <si>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</si>
  <si>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</si>
  <si>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</si>
  <si>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</si>
  <si>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</si>
  <si>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</si>
  <si>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</si>
  <si>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</si>
  <si>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</si>
  <si>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</si>
  <si>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</si>
  <si>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</si>
  <si>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</si>
  <si>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</si>
  <si>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</si>
  <si>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</si>
  <si>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</si>
  <si>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</si>
  <si>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</si>
  <si>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</si>
  <si>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</si>
  <si>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</si>
  <si>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</si>
  <si>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</si>
  <si>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</si>
  <si>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</si>
  <si>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</si>
  <si>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</si>
  <si>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</si>
  <si>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</si>
  <si>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</si>
  <si>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</si>
  <si>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</si>
  <si>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</si>
  <si>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</si>
  <si>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</si>
  <si>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</si>
  <si>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</si>
  <si>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</si>
  <si>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</si>
  <si>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Švietimo veiklos programa</t>
  </si>
  <si>
    <t>09</t>
  </si>
  <si>
    <t>01</t>
  </si>
  <si>
    <t>Vyr. buhalterė</t>
  </si>
  <si>
    <t>Regina Laurinavičienė</t>
  </si>
  <si>
    <t>Kitoms neišvardintoms reikmėms atlikti - mokinių pavežėjimui</t>
  </si>
  <si>
    <t>06</t>
  </si>
  <si>
    <t>Direktorė</t>
  </si>
  <si>
    <t>Irma Stankuvienė</t>
  </si>
  <si>
    <t>Vadovaujantis Kelmės rajono savivaldybės tarybos 2012-02-23 sprendimu Nr.T-23</t>
  </si>
  <si>
    <t>6.1.3.8.</t>
  </si>
  <si>
    <t>2012-03-08 Nr.4</t>
  </si>
  <si>
    <t xml:space="preserve">2012  m.      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</si>
</sst>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20" xfId="54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3" t="s">
        <v>181</v>
      </c>
      <c r="J1" s="103"/>
      <c r="K1" s="103"/>
      <c r="L1" s="103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00" t="s">
        <v>0</v>
      </c>
      <c r="J3" s="100"/>
      <c r="K3" s="100"/>
      <c r="L3" s="100"/>
    </row>
    <row r="4" spans="7:12" ht="12.75">
      <c r="G4" s="3"/>
      <c r="I4" s="104"/>
      <c r="J4" s="104"/>
      <c r="K4" s="104"/>
      <c r="L4" s="104"/>
    </row>
    <row r="5" spans="7:12" ht="12.75">
      <c r="G5" s="3"/>
      <c r="I5" s="100" t="s">
        <v>1</v>
      </c>
      <c r="J5" s="100"/>
      <c r="K5" s="100"/>
      <c r="L5" s="100"/>
    </row>
    <row r="6" spans="7:12" ht="12.75">
      <c r="G6" s="3"/>
      <c r="I6" s="104"/>
      <c r="J6" s="104"/>
      <c r="K6" s="104"/>
      <c r="L6" s="104"/>
    </row>
    <row r="7" spans="7:12" ht="12.75">
      <c r="G7" s="3"/>
      <c r="I7" s="100" t="s">
        <v>2</v>
      </c>
      <c r="J7" s="100"/>
      <c r="K7" s="100"/>
      <c r="L7" s="100"/>
    </row>
    <row r="8" spans="7:12" ht="12.75">
      <c r="G8" s="3"/>
      <c r="I8" s="104"/>
      <c r="J8" s="104"/>
      <c r="K8" s="104"/>
      <c r="L8" s="104"/>
    </row>
    <row r="9" spans="7:12" ht="12.75">
      <c r="G9" s="3"/>
      <c r="I9" s="100" t="s">
        <v>3</v>
      </c>
      <c r="J9" s="100"/>
      <c r="K9" s="100"/>
      <c r="L9" s="100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01" t="s">
        <v>4</v>
      </c>
      <c r="J11" s="101"/>
      <c r="K11" s="101"/>
      <c r="L11" s="101"/>
    </row>
    <row r="12" spans="7:12" ht="8.25" customHeight="1">
      <c r="G12" s="102"/>
      <c r="H12" s="102"/>
      <c r="I12" s="102"/>
      <c r="J12" s="102"/>
      <c r="K12" s="102"/>
      <c r="L12" s="102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05" t="s">
        <v>183</v>
      </c>
      <c r="H14" s="105"/>
      <c r="I14" s="105"/>
      <c r="J14" s="105"/>
      <c r="K14" s="105"/>
      <c r="L14" s="105"/>
    </row>
    <row r="15" spans="7:12" ht="12.75">
      <c r="G15" s="106" t="s">
        <v>5</v>
      </c>
      <c r="H15" s="106"/>
      <c r="I15" s="106"/>
      <c r="J15" s="106"/>
      <c r="K15" s="106"/>
      <c r="L15" s="106"/>
    </row>
    <row r="16" spans="7:12" ht="12.75">
      <c r="G16" s="105" t="s">
        <v>195</v>
      </c>
      <c r="H16" s="105"/>
      <c r="I16" s="105"/>
      <c r="J16" s="105"/>
      <c r="K16" s="105"/>
      <c r="L16" s="105"/>
    </row>
    <row r="17" spans="7:12" ht="12.75">
      <c r="G17" s="106" t="s">
        <v>6</v>
      </c>
      <c r="H17" s="106"/>
      <c r="I17" s="106"/>
      <c r="J17" s="106"/>
      <c r="K17" s="106"/>
      <c r="L17" s="106"/>
    </row>
    <row r="18" spans="6:12" ht="12.75">
      <c r="F18" s="8"/>
      <c r="G18" s="105" t="s">
        <v>182</v>
      </c>
      <c r="H18" s="105"/>
      <c r="I18" s="105"/>
      <c r="J18" s="105"/>
      <c r="K18" s="105"/>
      <c r="L18" s="105"/>
    </row>
    <row r="19" spans="7:12" ht="12.75">
      <c r="G19" s="106" t="s">
        <v>7</v>
      </c>
      <c r="H19" s="106"/>
      <c r="I19" s="106"/>
      <c r="J19" s="106"/>
      <c r="K19" s="106"/>
      <c r="L19" s="106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196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07" t="s">
        <v>193</v>
      </c>
      <c r="C24" s="108"/>
      <c r="D24" s="108"/>
      <c r="E24" s="108"/>
      <c r="F24" s="108"/>
      <c r="G24" s="108"/>
      <c r="H24" s="108"/>
      <c r="I24" s="108"/>
      <c r="J24" s="19"/>
      <c r="K24" s="19"/>
      <c r="L24" s="19" t="s">
        <v>10</v>
      </c>
    </row>
    <row r="25" spans="2:12" ht="12.75">
      <c r="B25" s="109"/>
      <c r="C25" s="110"/>
      <c r="D25" s="110"/>
      <c r="E25" s="110"/>
      <c r="F25" s="110"/>
      <c r="G25" s="110"/>
      <c r="H25" s="110"/>
      <c r="I25" s="110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07"/>
      <c r="H26" s="107"/>
      <c r="I26" s="107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1" t="s">
        <v>184</v>
      </c>
      <c r="H27" s="112"/>
      <c r="I27" s="112"/>
      <c r="J27" s="25"/>
      <c r="K27" s="18">
        <v>6</v>
      </c>
      <c r="L27" s="18" t="s">
        <v>194</v>
      </c>
    </row>
    <row r="28" spans="1:12" ht="12.75">
      <c r="A28" s="26"/>
      <c r="B28" s="113"/>
      <c r="C28" s="113"/>
      <c r="D28" s="113"/>
      <c r="E28" s="113"/>
      <c r="F28" s="113"/>
      <c r="G28" s="113"/>
      <c r="H28" s="113"/>
      <c r="I28" s="113"/>
      <c r="J28" s="114"/>
      <c r="K28" s="3"/>
      <c r="L28" s="19" t="s">
        <v>11</v>
      </c>
    </row>
    <row r="29" spans="1:12" ht="12.75">
      <c r="A29" s="26"/>
      <c r="B29" s="113"/>
      <c r="C29" s="113"/>
      <c r="D29" s="113"/>
      <c r="E29" s="113"/>
      <c r="F29" s="113"/>
      <c r="G29" s="113"/>
      <c r="H29" s="113"/>
      <c r="I29" s="113"/>
      <c r="J29" s="114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 t="s">
        <v>185</v>
      </c>
      <c r="J31" s="85" t="s">
        <v>190</v>
      </c>
      <c r="K31" s="85" t="s">
        <v>186</v>
      </c>
      <c r="L31" s="85" t="s">
        <v>186</v>
      </c>
    </row>
    <row r="32" spans="2:12" ht="12.75">
      <c r="B32" s="117" t="s">
        <v>189</v>
      </c>
      <c r="C32" s="118"/>
      <c r="D32" s="118"/>
      <c r="E32" s="118"/>
      <c r="F32" s="118"/>
      <c r="G32" s="118"/>
      <c r="H32" s="118"/>
      <c r="I32" s="119" t="s">
        <v>11</v>
      </c>
      <c r="J32" s="120"/>
      <c r="K32" s="120"/>
      <c r="L32" s="120"/>
    </row>
    <row r="33" spans="1:12" ht="12.75">
      <c r="A33" s="26"/>
      <c r="B33" s="113"/>
      <c r="C33" s="113"/>
      <c r="D33" s="113"/>
      <c r="E33" s="113"/>
      <c r="F33" s="113"/>
      <c r="G33" s="113"/>
      <c r="H33" s="113"/>
      <c r="I33" s="114"/>
      <c r="J33" s="114"/>
      <c r="K33" s="114"/>
      <c r="L33" s="114"/>
    </row>
    <row r="34" spans="1:12" ht="12.75">
      <c r="A34" s="7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93.7</v>
      </c>
      <c r="I36" s="86">
        <f>I37+I48+I68+I84+I89+I99+I111+I127+I134</f>
        <v>43</v>
      </c>
      <c r="J36" s="86">
        <f>J37+J48+J68+J84+J89+J99+J111+J127+J134</f>
        <v>28.900000000000002</v>
      </c>
      <c r="K36" s="86">
        <f>K37+K48+K68+K84+K89+K99+K111+K127+K134</f>
        <v>4</v>
      </c>
      <c r="L36" s="86">
        <f>L37+L48+L68+L84+L89+L99+L111+L127+L134</f>
        <v>17.8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0</v>
      </c>
      <c r="I37" s="87">
        <f>(I38+I46)</f>
        <v>0</v>
      </c>
      <c r="J37" s="87">
        <f>(J38+J46)</f>
        <v>0</v>
      </c>
      <c r="K37" s="87">
        <f>(K38+K46)</f>
        <v>0</v>
      </c>
      <c r="L37" s="87">
        <f>(L38+L46)</f>
        <v>0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0</v>
      </c>
      <c r="I38" s="88">
        <f>(I39+I45)</f>
        <v>0</v>
      </c>
      <c r="J38" s="88">
        <f>(J39+J45)</f>
        <v>0</v>
      </c>
      <c r="K38" s="88">
        <f>(K39+K45)</f>
        <v>0</v>
      </c>
      <c r="L38" s="88">
        <f>(L39+L45)</f>
        <v>0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0</v>
      </c>
      <c r="I39" s="88">
        <f>(I40+I41+I42+I43+I44)</f>
        <v>0</v>
      </c>
      <c r="J39" s="88">
        <f>(J40+J41+J42+J43+J44)</f>
        <v>0</v>
      </c>
      <c r="K39" s="88">
        <f>(K40+K41+K42+K43+K44)</f>
        <v>0</v>
      </c>
      <c r="L39" s="88">
        <f>(L40+L41+L42+L43+L44)</f>
        <v>0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0</v>
      </c>
      <c r="I40" s="89"/>
      <c r="J40" s="89"/>
      <c r="K40" s="90"/>
      <c r="L40" s="90"/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0</v>
      </c>
      <c r="I44" s="89"/>
      <c r="J44" s="89"/>
      <c r="K44" s="90"/>
      <c r="L44" s="90"/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0</v>
      </c>
      <c r="I46" s="88">
        <f>I47</f>
        <v>0</v>
      </c>
      <c r="J46" s="88">
        <f>J47</f>
        <v>0</v>
      </c>
      <c r="K46" s="88">
        <f>K47</f>
        <v>0</v>
      </c>
      <c r="L46" s="88">
        <f>L47</f>
        <v>0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2.2</v>
      </c>
      <c r="I48" s="87">
        <f>I49</f>
        <v>0.5</v>
      </c>
      <c r="J48" s="87">
        <f>J49</f>
        <v>0.8</v>
      </c>
      <c r="K48" s="87">
        <f>K49</f>
        <v>0.1</v>
      </c>
      <c r="L48" s="87">
        <f>L49</f>
        <v>0.8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2.2</v>
      </c>
      <c r="I49" s="91">
        <f>SUM(I50:I67)</f>
        <v>0.5</v>
      </c>
      <c r="J49" s="91">
        <f>SUM(J50:J67)</f>
        <v>0.8</v>
      </c>
      <c r="K49" s="91">
        <f>SUM(K50:K67)</f>
        <v>0.1</v>
      </c>
      <c r="L49" s="91">
        <f>SUM(L50:L67)</f>
        <v>0.8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</v>
      </c>
      <c r="I51" s="92"/>
      <c r="J51" s="89"/>
      <c r="K51" s="90"/>
      <c r="L51" s="90"/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0</v>
      </c>
      <c r="I52" s="92"/>
      <c r="J52" s="89"/>
      <c r="K52" s="90"/>
      <c r="L52" s="90"/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0</v>
      </c>
      <c r="I53" s="89"/>
      <c r="J53" s="89"/>
      <c r="K53" s="90"/>
      <c r="L53" s="90"/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</v>
      </c>
      <c r="I55" s="89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0</v>
      </c>
      <c r="I57" s="89"/>
      <c r="J57" s="89"/>
      <c r="K57" s="90"/>
      <c r="L57" s="90"/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</v>
      </c>
      <c r="I58" s="92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</v>
      </c>
      <c r="I62" s="89"/>
      <c r="J62" s="89"/>
      <c r="K62" s="90"/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0</v>
      </c>
      <c r="I66" s="93"/>
      <c r="J66" s="93"/>
      <c r="K66" s="94"/>
      <c r="L66" s="94"/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2.2</v>
      </c>
      <c r="I67" s="89">
        <v>0.5</v>
      </c>
      <c r="J67" s="89">
        <v>0.8</v>
      </c>
      <c r="K67" s="90">
        <v>0.1</v>
      </c>
      <c r="L67" s="90">
        <v>0.8</v>
      </c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91.5</v>
      </c>
      <c r="I111" s="57">
        <f>SUM(I112+I115+I124)</f>
        <v>42.5</v>
      </c>
      <c r="J111" s="57">
        <f>SUM(J112+J115+J124)</f>
        <v>28.1</v>
      </c>
      <c r="K111" s="57">
        <f>SUM(K112+K115+K124)</f>
        <v>3.9</v>
      </c>
      <c r="L111" s="57">
        <f>SUM(L112+L115+L124)</f>
        <v>17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91.5</v>
      </c>
      <c r="I115" s="95">
        <f>SUM(I116+I123)</f>
        <v>42.5</v>
      </c>
      <c r="J115" s="95">
        <f>SUM(J116+J123)</f>
        <v>28.1</v>
      </c>
      <c r="K115" s="95">
        <f>SUM(K116+K123)</f>
        <v>3.9</v>
      </c>
      <c r="L115" s="95">
        <f>SUM(L116+L123)</f>
        <v>17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91.5</v>
      </c>
      <c r="I116" s="95">
        <f>SUM(I117:I122)</f>
        <v>42.5</v>
      </c>
      <c r="J116" s="95">
        <f>SUM(J117:J122)</f>
        <v>28.1</v>
      </c>
      <c r="K116" s="95">
        <f>SUM(K117:K122)</f>
        <v>3.9</v>
      </c>
      <c r="L116" s="95">
        <f>SUM(L117:L122)</f>
        <v>17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0</v>
      </c>
      <c r="I117" s="93"/>
      <c r="J117" s="93"/>
      <c r="K117" s="93"/>
      <c r="L117" s="93"/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91.5</v>
      </c>
      <c r="I121" s="93">
        <v>42.5</v>
      </c>
      <c r="J121" s="93">
        <v>28.1</v>
      </c>
      <c r="K121" s="93">
        <v>3.9</v>
      </c>
      <c r="L121" s="93">
        <v>17</v>
      </c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0</v>
      </c>
      <c r="I124" s="95">
        <f>SUM(I125:I126)</f>
        <v>0</v>
      </c>
      <c r="J124" s="95">
        <f>SUM(J125:J126)</f>
        <v>0</v>
      </c>
      <c r="K124" s="95">
        <f>SUM(K125:K126)</f>
        <v>0</v>
      </c>
      <c r="L124" s="95">
        <f>SUM(L125:L126)</f>
        <v>0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0</v>
      </c>
      <c r="I125" s="98"/>
      <c r="J125" s="98"/>
      <c r="K125" s="98"/>
      <c r="L125" s="98"/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93.7</v>
      </c>
      <c r="I262" s="57">
        <f>I36+I146</f>
        <v>43</v>
      </c>
      <c r="J262" s="57">
        <f>J36+J146</f>
        <v>28.900000000000002</v>
      </c>
      <c r="K262" s="57">
        <f>K36+K146</f>
        <v>4</v>
      </c>
      <c r="L262" s="57">
        <f>L36+L146</f>
        <v>17.8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15" t="s">
        <v>191</v>
      </c>
      <c r="C264" s="115"/>
      <c r="D264" s="115"/>
      <c r="E264" s="115"/>
      <c r="F264" s="115"/>
      <c r="G264" s="115"/>
      <c r="H264" s="67"/>
      <c r="I264" s="68"/>
      <c r="J264" s="69"/>
      <c r="K264" s="116" t="s">
        <v>192</v>
      </c>
      <c r="L264" s="116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15" t="s">
        <v>187</v>
      </c>
      <c r="C267" s="115"/>
      <c r="D267" s="115"/>
      <c r="E267" s="115"/>
      <c r="F267" s="115"/>
      <c r="G267" s="115"/>
      <c r="H267" s="67"/>
      <c r="I267" s="68"/>
      <c r="J267" s="69"/>
      <c r="K267" s="116" t="s">
        <v>188</v>
      </c>
      <c r="L267" s="116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30">
    <mergeCell ref="B267:G267"/>
    <mergeCell ref="K267:L267"/>
    <mergeCell ref="B32:H32"/>
    <mergeCell ref="I32:L32"/>
    <mergeCell ref="B33:L33"/>
    <mergeCell ref="B34:K34"/>
    <mergeCell ref="B264:G264"/>
    <mergeCell ref="K264:L264"/>
    <mergeCell ref="G26:I26"/>
    <mergeCell ref="G27:I27"/>
    <mergeCell ref="B28:J28"/>
    <mergeCell ref="B29:J29"/>
    <mergeCell ref="G18:L18"/>
    <mergeCell ref="G19:L19"/>
    <mergeCell ref="B24:I24"/>
    <mergeCell ref="B25:I25"/>
    <mergeCell ref="G14:L14"/>
    <mergeCell ref="G15:L15"/>
    <mergeCell ref="G16:L16"/>
    <mergeCell ref="G17:L17"/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</mergeCells>
  <dataValidations count="1">
    <dataValidation type="whole" allowBlank="1" showInputMessage="1" showErrorMessage="1" error="0&lt;prog1&lt;4" sqref="J27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2012-03-07T11:27:40Z</cp:lastPrinted>
  <dcterms:created xsi:type="dcterms:W3CDTF">2011-02-11T08:52:22Z</dcterms:created>
  <dcterms:modified xsi:type="dcterms:W3CDTF">2012-04-02T17:20:11Z</dcterms:modified>
  <cp:category/>
  <cp:version/>
  <cp:contentType/>
  <cp:contentStatus/>
</cp:coreProperties>
</file>