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<sst xmlns="http://schemas.openxmlformats.org/spreadsheetml/2006/main" count="297" uniqueCount="148">
  <si>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</si>
  <si>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</si>
  <si>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</si>
  <si>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</si>
  <si>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</si>
  <si>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</si>
  <si>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</si>
  <si>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</si>
  <si>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</si>
  <si>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</si>
  <si>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</si>
  <si>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</si>
  <si>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</si>
  <si>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</si>
  <si>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</si>
  <si>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</si>
  <si>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</si>
  <si>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</si>
  <si>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</si>
  <si>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</si>
  <si>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</si>
  <si>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</si>
  <si>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</si>
  <si>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</si>
  <si>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</si>
  <si>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</si>
  <si>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</si>
  <si>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</si>
  <si>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</si>
  <si>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</si>
  <si>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</si>
  <si>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</si>
  <si>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</si>
  <si>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</si>
  <si>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</si>
  <si>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</si>
  <si>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</si>
  <si>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</si>
  <si>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</si>
  <si>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</si>
  <si>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</si>
  <si>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</si>
  <si>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</si>
  <si>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</si>
  <si>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</si>
  <si>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</si>
  <si>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</si>
  <si>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</si>
  <si>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</si>
  <si>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</si>
  <si>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</si>
  <si>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</si>
  <si>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</si>
  <si>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</si>
  <si>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</si>
  <si>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</si>
  <si>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</si>
  <si>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</si>
  <si>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</si>
  <si>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</si>
  <si>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</si>
  <si>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</si>
  <si>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</si>
  <si>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</si>
  <si>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</si>
  <si>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</si>
  <si>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</si>
  <si>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</si>
  <si>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</si>
  <si>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</si>
  <si>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</si>
  <si>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</si>
  <si>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</si>
  <si>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</si>
  <si>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</si>
  <si>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</si>
  <si>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</si>
  <si>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</si>
  <si>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</si>
  <si>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</si>
  <si>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</si>
  <si>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</si>
  <si>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</si>
  <si>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</si>
  <si>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</si>
  <si>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</si>
  <si>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</si>
  <si>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</si>
  <si>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</si>
  <si>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</si>
  <si>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</si>
  <si>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</si>
  <si>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</si>
  <si>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</si>
  <si>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</si>
  <si>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</si>
  <si>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</si>
  <si>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</si>
  <si>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</si>
  <si>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</si>
  <si>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</si>
  <si>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</si>
  <si>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</si>
  <si>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</si>
  <si>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</si>
  <si>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</si>
  <si>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</si>
  <si>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</si>
  <si>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</si>
  <si>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</si>
  <si>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</si>
  <si>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</si>
  <si>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</si>
  <si>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</si>
  <si>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</si>
  <si>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</si>
  <si>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</si>
  <si>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</si>
  <si>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</si>
  <si>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</si>
  <si>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</si>
  <si>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</si>
  <si>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</si>
  <si>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</si>
  <si>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</si>
  <si>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</si>
  <si>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</si>
  <si>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</si>
  <si>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</si>
  <si>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</si>
  <si>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</si>
  <si>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</si>
  <si>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</si>
  <si>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</si>
  <si>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</si>
  <si>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</si>
  <si>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>45 dienas</t>
  </si>
  <si>
    <t>Ministerijos / Savivaldybės</t>
  </si>
  <si>
    <t>Forma Nr. 4 patvirtinta
Lietuvos Respublikos finansų ministro
2008 m. gruodžio 31 d. įsakymu Nr. 1K-465
(Lietuvos Respublikos finansų ministro
2012 m. gruodžio 27  d. įsakymo Nr. 1K-452        redakcija)</t>
  </si>
  <si>
    <t>(metinė, ketvirtinė,mėnesinė)</t>
  </si>
  <si>
    <t>Kelmės rajono Tytuvėnų gimnazija, 190092729, S. Romerienės 4A, Tytuvėnai, Kelmės r.</t>
  </si>
  <si>
    <t>Vyr. buhalterė</t>
  </si>
  <si>
    <t>Regina Laurinavičienė</t>
  </si>
  <si>
    <t>2014 M. KOVO 31 D.</t>
  </si>
  <si>
    <t>2014-04-09 Nr. 9</t>
  </si>
  <si>
    <t>Direktorės pavaduotoja ugd. pavaduojanti direktorių</t>
  </si>
  <si>
    <t>Vilija Volskienė</t>
  </si>
  <si>
    <t>ketvirtinė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</si>
</sst>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6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0" fillId="31" borderId="6" applyNumberFormat="0" applyFon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49" applyFont="1">
      <alignment/>
      <protection/>
    </xf>
    <xf numFmtId="0" fontId="0" fillId="0" borderId="0" xfId="0" applyAlignment="1">
      <alignment horizontal="center"/>
    </xf>
    <xf numFmtId="0" fontId="4" fillId="0" borderId="0" xfId="49" applyFont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top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49" applyNumberFormat="1" applyFont="1" applyAlignment="1" applyProtection="1">
      <alignment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49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0" xfId="49" applyNumberFormat="1" applyFont="1" applyBorder="1" applyAlignment="1">
      <alignment horizontal="right" vertical="center"/>
      <protection/>
    </xf>
    <xf numFmtId="164" fontId="5" fillId="0" borderId="10" xfId="49" applyNumberFormat="1" applyFont="1" applyFill="1" applyBorder="1" applyAlignment="1">
      <alignment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1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9" fillId="0" borderId="10" xfId="49" applyFont="1" applyBorder="1" applyAlignment="1">
      <alignment horizontal="center" vertical="top"/>
      <protection/>
    </xf>
    <xf numFmtId="0" fontId="9" fillId="0" borderId="13" xfId="49" applyFont="1" applyBorder="1" applyAlignment="1">
      <alignment horizontal="center" vertical="top"/>
      <protection/>
    </xf>
    <xf numFmtId="0" fontId="4" fillId="0" borderId="13" xfId="49" applyFont="1" applyBorder="1" applyAlignment="1">
      <alignment horizontal="center" vertical="top"/>
      <protection/>
    </xf>
    <xf numFmtId="1" fontId="4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4" fillId="0" borderId="0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top" wrapText="1"/>
      <protection/>
    </xf>
    <xf numFmtId="164" fontId="5" fillId="33" borderId="10" xfId="49" applyNumberFormat="1" applyFont="1" applyFill="1" applyBorder="1" applyAlignment="1">
      <alignment horizontal="right" vertical="center"/>
      <protection/>
    </xf>
    <xf numFmtId="164" fontId="5" fillId="33" borderId="10" xfId="49" applyNumberFormat="1" applyFont="1" applyFill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13" fillId="0" borderId="0" xfId="49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49" applyFont="1" applyBorder="1" applyAlignment="1">
      <alignment horizontal="center" wrapText="1"/>
      <protection/>
    </xf>
    <xf numFmtId="0" fontId="16" fillId="0" borderId="0" xfId="49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13" xfId="49" applyFont="1" applyBorder="1" applyAlignment="1">
      <alignment horizontal="center" vertical="center"/>
      <protection/>
    </xf>
    <xf numFmtId="0" fontId="8" fillId="0" borderId="0" xfId="49" applyFont="1" applyAlignment="1" applyProtection="1">
      <alignment horizontal="right" vertical="center"/>
      <protection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8" fillId="0" borderId="0" xfId="48" applyFont="1" applyBorder="1" applyAlignment="1">
      <alignment horizontal="right"/>
      <protection/>
    </xf>
    <xf numFmtId="164" fontId="6" fillId="0" borderId="0" xfId="49" applyNumberFormat="1" applyFont="1" applyAlignment="1" applyProtection="1">
      <alignment horizontal="right" vertical="center"/>
      <protection/>
    </xf>
    <xf numFmtId="164" fontId="6" fillId="0" borderId="0" xfId="49" applyNumberFormat="1" applyFont="1" applyBorder="1" applyAlignment="1" applyProtection="1">
      <alignment horizontal="right" vertical="center"/>
      <protection/>
    </xf>
    <xf numFmtId="0" fontId="4" fillId="0" borderId="0" xfId="49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49" applyFont="1" applyAlignment="1">
      <alignment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vertical="top"/>
      <protection/>
    </xf>
    <xf numFmtId="0" fontId="22" fillId="0" borderId="0" xfId="49" applyFont="1" applyBorder="1" applyAlignment="1">
      <alignment horizontal="center" vertical="top"/>
      <protection/>
    </xf>
    <xf numFmtId="0" fontId="2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0" fillId="0" borderId="12" xfId="49" applyFont="1" applyBorder="1" applyAlignment="1">
      <alignment vertical="center"/>
      <protection/>
    </xf>
    <xf numFmtId="0" fontId="10" fillId="0" borderId="12" xfId="0" applyFont="1" applyBorder="1" applyAlignment="1">
      <alignment vertical="center" wrapText="1"/>
    </xf>
    <xf numFmtId="0" fontId="6" fillId="0" borderId="10" xfId="49" applyFont="1" applyBorder="1" applyAlignment="1">
      <alignment vertical="center"/>
      <protection/>
    </xf>
    <xf numFmtId="0" fontId="6" fillId="0" borderId="12" xfId="49" applyFont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164" fontId="5" fillId="0" borderId="10" xfId="49" applyNumberFormat="1" applyFont="1" applyFill="1" applyBorder="1" applyAlignment="1">
      <alignment horizontal="right" vertical="center"/>
      <protection/>
    </xf>
    <xf numFmtId="0" fontId="5" fillId="0" borderId="0" xfId="49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0" xfId="49" applyFont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4" fillId="0" borderId="10" xfId="49" applyFont="1" applyBorder="1" applyAlignment="1">
      <alignment horizontal="center" vertical="center"/>
      <protection/>
    </xf>
    <xf numFmtId="0" fontId="10" fillId="0" borderId="19" xfId="49" applyFont="1" applyBorder="1" applyAlignment="1">
      <alignment horizontal="center" vertical="center" wrapText="1"/>
      <protection/>
    </xf>
    <xf numFmtId="0" fontId="10" fillId="0" borderId="20" xfId="49" applyFont="1" applyBorder="1" applyAlignment="1">
      <alignment horizontal="center" vertical="center" wrapText="1"/>
      <protection/>
    </xf>
    <xf numFmtId="0" fontId="10" fillId="0" borderId="21" xfId="49" applyFont="1" applyBorder="1" applyAlignment="1">
      <alignment horizontal="center" vertical="center" wrapText="1"/>
      <protection/>
    </xf>
    <xf numFmtId="0" fontId="10" fillId="0" borderId="22" xfId="49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0" borderId="1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49" applyNumberFormat="1" applyFont="1" applyFill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6" fillId="0" borderId="0" xfId="49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0" xfId="50" applyFont="1" applyBorder="1" applyAlignment="1">
      <alignment horizontal="center"/>
      <protection/>
    </xf>
    <xf numFmtId="0" fontId="4" fillId="0" borderId="14" xfId="49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0" fillId="0" borderId="22" xfId="49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24" xfId="0" applyFont="1" applyBorder="1" applyAlignment="1">
      <alignment horizontal="center"/>
    </xf>
    <xf numFmtId="0" fontId="10" fillId="0" borderId="25" xfId="49" applyFont="1" applyBorder="1" applyAlignment="1">
      <alignment horizontal="center" vertical="center" wrapText="1"/>
      <protection/>
    </xf>
    <xf numFmtId="0" fontId="10" fillId="0" borderId="11" xfId="49" applyFont="1" applyBorder="1" applyAlignment="1">
      <alignment horizontal="center"/>
      <protection/>
    </xf>
    <xf numFmtId="0" fontId="10" fillId="0" borderId="23" xfId="49" applyFont="1" applyBorder="1" applyAlignment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49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10" fillId="0" borderId="11" xfId="49" applyNumberFormat="1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9" fillId="0" borderId="0" xfId="49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49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9" fillId="0" borderId="0" xfId="49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17" fillId="0" borderId="26" xfId="0" applyFont="1" applyBorder="1" applyAlignment="1">
      <alignment horizontal="center"/>
    </xf>
    <xf numFmtId="0" fontId="17" fillId="0" borderId="26" xfId="49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49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0" borderId="16" xfId="0" applyFont="1" applyBorder="1" applyAlignment="1">
      <alignment horizont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ALAN1SA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showZeros="0" tabSelected="1" zoomScalePageLayoutView="0" workbookViewId="0" topLeftCell="A1">
      <selection activeCell="M2" sqref="M2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3"/>
    </row>
    <row r="2" spans="1:11" ht="71.25" customHeight="1">
      <c r="A2" s="3"/>
      <c r="B2" s="3"/>
      <c r="C2" s="3"/>
      <c r="D2" s="3"/>
      <c r="E2" s="3"/>
      <c r="F2" s="3"/>
      <c r="G2" s="1"/>
      <c r="H2" s="92"/>
      <c r="I2" s="148" t="s">
        <v>138</v>
      </c>
      <c r="J2" s="148"/>
      <c r="K2" s="148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57" t="s">
        <v>140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</row>
    <row r="5" spans="1:11" ht="12" customHeight="1">
      <c r="A5" s="3"/>
      <c r="B5" s="3"/>
      <c r="C5" s="3"/>
      <c r="D5" s="3"/>
      <c r="E5" s="55"/>
      <c r="F5" s="55"/>
      <c r="G5" s="126" t="s">
        <v>134</v>
      </c>
      <c r="H5" s="158"/>
      <c r="I5" s="158"/>
      <c r="J5" s="159"/>
      <c r="K5" s="8"/>
    </row>
    <row r="6" spans="1:11" ht="10.5" customHeight="1">
      <c r="A6" s="3"/>
      <c r="B6" s="3"/>
      <c r="C6" s="3"/>
      <c r="D6" s="3"/>
      <c r="E6" s="3"/>
      <c r="F6" s="54"/>
      <c r="G6" s="152"/>
      <c r="H6" s="121"/>
      <c r="I6" s="121"/>
      <c r="J6" s="121"/>
      <c r="K6" s="8"/>
    </row>
    <row r="7" spans="1:11" ht="13.5" customHeight="1">
      <c r="A7" s="154" t="s">
        <v>133</v>
      </c>
      <c r="B7" s="155"/>
      <c r="C7" s="155"/>
      <c r="D7" s="155"/>
      <c r="E7" s="155"/>
      <c r="F7" s="155"/>
      <c r="G7" s="155"/>
      <c r="H7" s="155"/>
      <c r="I7" s="155"/>
      <c r="J7" s="155"/>
      <c r="K7" s="151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7.25" customHeight="1">
      <c r="A9" s="149" t="s">
        <v>143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ht="12.75" customHeight="1">
      <c r="A10" s="41"/>
      <c r="B10" s="39"/>
      <c r="C10" s="39"/>
      <c r="D10" s="39"/>
      <c r="E10" s="39"/>
      <c r="F10" s="39"/>
      <c r="G10" s="156" t="s">
        <v>147</v>
      </c>
      <c r="H10" s="156"/>
      <c r="I10" s="156"/>
      <c r="J10" s="156"/>
      <c r="K10" s="40"/>
    </row>
    <row r="11" spans="1:11" ht="11.25" customHeight="1">
      <c r="A11" s="41"/>
      <c r="B11" s="39"/>
      <c r="C11" s="39"/>
      <c r="D11" s="39"/>
      <c r="E11" s="39"/>
      <c r="F11" s="39"/>
      <c r="G11" s="153" t="s">
        <v>139</v>
      </c>
      <c r="H11" s="153"/>
      <c r="I11" s="153"/>
      <c r="J11" s="153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50" t="s">
        <v>68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</row>
    <row r="14" spans="1:11" ht="12.75" customHeight="1">
      <c r="A14" s="2"/>
      <c r="B14" s="2"/>
      <c r="C14" s="2"/>
      <c r="D14" s="2"/>
      <c r="E14" s="2"/>
      <c r="F14" s="2"/>
      <c r="G14" s="103" t="s">
        <v>144</v>
      </c>
      <c r="H14" s="104"/>
      <c r="I14" s="104"/>
      <c r="J14" s="104"/>
      <c r="K14" s="2"/>
    </row>
    <row r="15" spans="1:11" ht="12.75" customHeight="1">
      <c r="A15" s="42"/>
      <c r="B15" s="40"/>
      <c r="C15" s="40"/>
      <c r="D15" s="40"/>
      <c r="E15" s="40"/>
      <c r="F15" s="40"/>
      <c r="G15" s="98" t="s">
        <v>131</v>
      </c>
      <c r="J15" s="91"/>
      <c r="K15" s="91"/>
    </row>
    <row r="16" spans="1:11" ht="13.5" customHeight="1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</row>
    <row r="17" spans="1:11" ht="12" customHeight="1">
      <c r="A17" s="126"/>
      <c r="B17" s="121"/>
      <c r="C17" s="121"/>
      <c r="D17" s="121"/>
      <c r="E17" s="121"/>
      <c r="F17" s="121"/>
      <c r="G17" s="121"/>
      <c r="H17" s="121"/>
      <c r="I17" s="121"/>
      <c r="J17" s="121"/>
      <c r="K17" s="121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22" t="s">
        <v>67</v>
      </c>
      <c r="K18" s="123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137</v>
      </c>
      <c r="J19" s="124"/>
      <c r="K19" s="125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4"/>
      <c r="K20" s="125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4">
        <v>190092729</v>
      </c>
      <c r="K21" s="125"/>
    </row>
    <row r="22" spans="1:11" ht="11.25" customHeight="1">
      <c r="A22" s="13"/>
      <c r="B22" s="13"/>
      <c r="C22" s="13"/>
      <c r="D22" s="13"/>
      <c r="E22" s="13"/>
      <c r="F22" s="13"/>
      <c r="G22" s="82"/>
      <c r="H22" s="46"/>
      <c r="I22" s="47"/>
      <c r="J22" s="48"/>
      <c r="K22" s="51" t="s">
        <v>2</v>
      </c>
    </row>
    <row r="23" spans="1:11" ht="13.5" customHeight="1" thickBot="1">
      <c r="A23" s="129" t="s">
        <v>3</v>
      </c>
      <c r="B23" s="130"/>
      <c r="C23" s="130"/>
      <c r="D23" s="130"/>
      <c r="E23" s="130"/>
      <c r="F23" s="130"/>
      <c r="G23" s="136" t="s">
        <v>4</v>
      </c>
      <c r="H23" s="145" t="s">
        <v>127</v>
      </c>
      <c r="I23" s="146"/>
      <c r="J23" s="146"/>
      <c r="K23" s="147"/>
    </row>
    <row r="24" spans="1:11" ht="13.5" customHeight="1" thickBot="1">
      <c r="A24" s="131"/>
      <c r="B24" s="132"/>
      <c r="C24" s="132"/>
      <c r="D24" s="132"/>
      <c r="E24" s="132"/>
      <c r="F24" s="132"/>
      <c r="G24" s="107"/>
      <c r="H24" s="137" t="s">
        <v>126</v>
      </c>
      <c r="I24" s="138"/>
      <c r="J24" s="139"/>
      <c r="K24" s="140"/>
    </row>
    <row r="25" spans="1:11" ht="16.5" customHeight="1" thickBot="1">
      <c r="A25" s="131"/>
      <c r="B25" s="132"/>
      <c r="C25" s="132"/>
      <c r="D25" s="132"/>
      <c r="E25" s="132"/>
      <c r="F25" s="132"/>
      <c r="G25" s="107"/>
      <c r="H25" s="106" t="s">
        <v>43</v>
      </c>
      <c r="I25" s="129" t="s">
        <v>44</v>
      </c>
      <c r="J25" s="143"/>
      <c r="K25" s="144"/>
    </row>
    <row r="26" spans="1:11" ht="27" customHeight="1" thickBot="1">
      <c r="A26" s="131"/>
      <c r="B26" s="132"/>
      <c r="C26" s="132"/>
      <c r="D26" s="132"/>
      <c r="E26" s="132"/>
      <c r="F26" s="132"/>
      <c r="G26" s="107"/>
      <c r="H26" s="107"/>
      <c r="I26" s="129" t="s">
        <v>42</v>
      </c>
      <c r="J26" s="141" t="s">
        <v>94</v>
      </c>
      <c r="K26" s="142"/>
    </row>
    <row r="27" spans="1:11" ht="12.75" customHeight="1">
      <c r="A27" s="133"/>
      <c r="B27" s="134"/>
      <c r="C27" s="134"/>
      <c r="D27" s="134"/>
      <c r="E27" s="134"/>
      <c r="F27" s="134"/>
      <c r="G27" s="108"/>
      <c r="H27" s="108"/>
      <c r="I27" s="135"/>
      <c r="J27" s="44" t="s">
        <v>63</v>
      </c>
      <c r="K27" s="44" t="s">
        <v>136</v>
      </c>
    </row>
    <row r="28" spans="1:11" ht="12.75" customHeight="1">
      <c r="A28" s="105">
        <v>1</v>
      </c>
      <c r="B28" s="105"/>
      <c r="C28" s="105"/>
      <c r="D28" s="105"/>
      <c r="E28" s="105"/>
      <c r="F28" s="105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5" t="s">
        <v>118</v>
      </c>
      <c r="H29" s="33">
        <f>H30+H37+H57+H73+H78+H88+H101+H111+H118</f>
        <v>205.9</v>
      </c>
      <c r="I29" s="33">
        <f>I30+I37+I57+I73+I78+I88+I101+I111+I118</f>
        <v>290.5</v>
      </c>
      <c r="J29" s="33">
        <f>J30+J47</f>
        <v>0</v>
      </c>
      <c r="K29" s="33">
        <f>K30+K37+K57+K73+K78+K88+K101+K111+K118</f>
        <v>39.6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6" t="s">
        <v>117</v>
      </c>
      <c r="H30" s="34">
        <f>H31+H35</f>
        <v>139.1</v>
      </c>
      <c r="I30" s="34">
        <f>I31+I35</f>
        <v>164.5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5" t="s">
        <v>53</v>
      </c>
      <c r="H31" s="34">
        <f>H32+H34</f>
        <v>98</v>
      </c>
      <c r="I31" s="34">
        <f>I32+I34</f>
        <v>110.9</v>
      </c>
      <c r="J31" s="34">
        <f>J32+J34</f>
        <v>0</v>
      </c>
      <c r="K31" s="6" t="s">
        <v>41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5</v>
      </c>
      <c r="H32" s="18">
        <v>98</v>
      </c>
      <c r="I32" s="18">
        <v>110.9</v>
      </c>
      <c r="J32" s="18"/>
      <c r="K32" s="6" t="s">
        <v>41</v>
      </c>
    </row>
    <row r="33" spans="1:11" ht="14.25" customHeight="1">
      <c r="A33" s="5"/>
      <c r="B33" s="5"/>
      <c r="C33" s="5"/>
      <c r="D33" s="5"/>
      <c r="E33" s="5"/>
      <c r="F33" s="5"/>
      <c r="G33" s="21" t="s">
        <v>105</v>
      </c>
      <c r="H33" s="18">
        <v>14.7</v>
      </c>
      <c r="I33" s="18">
        <v>19.2</v>
      </c>
      <c r="J33" s="18"/>
      <c r="K33" s="6" t="s">
        <v>41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6</v>
      </c>
      <c r="H34" s="18"/>
      <c r="I34" s="18"/>
      <c r="J34" s="18"/>
      <c r="K34" s="6" t="s">
        <v>41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5" t="s">
        <v>54</v>
      </c>
      <c r="H35" s="34">
        <f>H36</f>
        <v>41.1</v>
      </c>
      <c r="I35" s="34">
        <f>I36</f>
        <v>53.6</v>
      </c>
      <c r="J35" s="10" t="s">
        <v>41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89</v>
      </c>
      <c r="H36" s="18">
        <v>41.1</v>
      </c>
      <c r="I36" s="18">
        <v>53.6</v>
      </c>
      <c r="J36" s="10" t="s">
        <v>41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6" t="s">
        <v>116</v>
      </c>
      <c r="H37" s="34">
        <f>H38</f>
        <v>30.9</v>
      </c>
      <c r="I37" s="34">
        <f>I38</f>
        <v>83.1</v>
      </c>
      <c r="J37" s="33">
        <f>J38</f>
        <v>0</v>
      </c>
      <c r="K37" s="34">
        <f>K38</f>
        <v>27.3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5" t="s">
        <v>116</v>
      </c>
      <c r="H38" s="34">
        <f>H39+H40+H41+H42+H43+H44+H45+H46+H47+H48+H49+H50+H51+H52+H53+H54+H55+H56</f>
        <v>30.9</v>
      </c>
      <c r="I38" s="34">
        <f>I39+I40+I41+I42+I43+I44+I45+I46+I47+I48+I49+I50+I51+I52+I53+I54+I55+I56</f>
        <v>83.1</v>
      </c>
      <c r="J38" s="33">
        <f>J47</f>
        <v>0</v>
      </c>
      <c r="K38" s="34">
        <f>K39+K40+K41+K42+K43+K44+K45+K46+K48+K49+K50+K51+K52+K53+K54+K55+K56</f>
        <v>27.3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7</v>
      </c>
      <c r="H39" s="18"/>
      <c r="I39" s="18"/>
      <c r="J39" s="6" t="s">
        <v>41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8</v>
      </c>
      <c r="H40" s="18"/>
      <c r="I40" s="18"/>
      <c r="J40" s="6" t="s">
        <v>41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9</v>
      </c>
      <c r="H41" s="18"/>
      <c r="I41" s="18">
        <v>1</v>
      </c>
      <c r="J41" s="6" t="s">
        <v>41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10</v>
      </c>
      <c r="H42" s="18"/>
      <c r="I42" s="18">
        <v>5</v>
      </c>
      <c r="J42" s="6" t="s">
        <v>41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11</v>
      </c>
      <c r="H43" s="18"/>
      <c r="I43" s="18"/>
      <c r="J43" s="6" t="s">
        <v>41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12</v>
      </c>
      <c r="H44" s="18"/>
      <c r="I44" s="18">
        <v>1.3</v>
      </c>
      <c r="J44" s="6" t="s">
        <v>41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13</v>
      </c>
      <c r="H45" s="18"/>
      <c r="I45" s="18"/>
      <c r="J45" s="6" t="s">
        <v>41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14</v>
      </c>
      <c r="H46" s="18"/>
      <c r="I46" s="18"/>
      <c r="J46" s="6" t="s">
        <v>41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92</v>
      </c>
      <c r="H47" s="18"/>
      <c r="I47" s="18"/>
      <c r="J47" s="18"/>
      <c r="K47" s="6" t="s">
        <v>41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15</v>
      </c>
      <c r="H48" s="18"/>
      <c r="I48" s="18"/>
      <c r="J48" s="6" t="s">
        <v>41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69</v>
      </c>
      <c r="H49" s="18"/>
      <c r="I49" s="18"/>
      <c r="J49" s="6" t="s">
        <v>41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16</v>
      </c>
      <c r="H50" s="18"/>
      <c r="I50" s="18"/>
      <c r="J50" s="6" t="s">
        <v>41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17</v>
      </c>
      <c r="H51" s="18"/>
      <c r="I51" s="18">
        <v>0.7</v>
      </c>
      <c r="J51" s="6" t="s">
        <v>41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18</v>
      </c>
      <c r="H52" s="18"/>
      <c r="I52" s="18"/>
      <c r="J52" s="6" t="s">
        <v>41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99</v>
      </c>
      <c r="H53" s="18"/>
      <c r="I53" s="18"/>
      <c r="J53" s="6" t="s">
        <v>41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7" t="s">
        <v>70</v>
      </c>
      <c r="H54" s="18"/>
      <c r="I54" s="18"/>
      <c r="J54" s="6" t="s">
        <v>41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8" t="s">
        <v>95</v>
      </c>
      <c r="H55" s="18">
        <v>30.9</v>
      </c>
      <c r="I55" s="18">
        <v>73.8</v>
      </c>
      <c r="J55" s="6" t="s">
        <v>41</v>
      </c>
      <c r="K55" s="18">
        <v>27.3</v>
      </c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19</v>
      </c>
      <c r="H56" s="18"/>
      <c r="I56" s="18">
        <v>1.3</v>
      </c>
      <c r="J56" s="6" t="s">
        <v>41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6" t="s">
        <v>115</v>
      </c>
      <c r="H57" s="34">
        <f>H58+H71</f>
        <v>0</v>
      </c>
      <c r="I57" s="34">
        <f>I58+I71</f>
        <v>0</v>
      </c>
      <c r="J57" s="6" t="s">
        <v>41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5" t="s">
        <v>59</v>
      </c>
      <c r="H58" s="34">
        <f>H59+H63+H67</f>
        <v>0</v>
      </c>
      <c r="I58" s="34">
        <f>I59+I63+I67</f>
        <v>0</v>
      </c>
      <c r="J58" s="6" t="s">
        <v>41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5" t="s">
        <v>124</v>
      </c>
      <c r="H59" s="34">
        <f>H60+H61+H62</f>
        <v>0</v>
      </c>
      <c r="I59" s="34">
        <f>I60+I61+I62</f>
        <v>0</v>
      </c>
      <c r="J59" s="6" t="s">
        <v>41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20</v>
      </c>
      <c r="H60" s="17"/>
      <c r="I60" s="17"/>
      <c r="J60" s="6" t="s">
        <v>41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21</v>
      </c>
      <c r="H61" s="17"/>
      <c r="I61" s="17"/>
      <c r="J61" s="6" t="s">
        <v>41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22</v>
      </c>
      <c r="H62" s="17"/>
      <c r="I62" s="17"/>
      <c r="J62" s="6" t="s">
        <v>41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5" t="s">
        <v>96</v>
      </c>
      <c r="H63" s="34">
        <f>H64+H65+H66</f>
        <v>0</v>
      </c>
      <c r="I63" s="34">
        <f>I64+I65+I66</f>
        <v>0</v>
      </c>
      <c r="J63" s="6" t="s">
        <v>41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20</v>
      </c>
      <c r="H64" s="17"/>
      <c r="I64" s="17"/>
      <c r="J64" s="6" t="s">
        <v>41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21</v>
      </c>
      <c r="H65" s="17"/>
      <c r="I65" s="17"/>
      <c r="J65" s="6" t="s">
        <v>41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22</v>
      </c>
      <c r="H66" s="17"/>
      <c r="I66" s="17"/>
      <c r="J66" s="6" t="s">
        <v>41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5" t="s">
        <v>60</v>
      </c>
      <c r="H67" s="34">
        <f>H68+H69+H70</f>
        <v>0</v>
      </c>
      <c r="I67" s="34">
        <f>I68+I69+I70</f>
        <v>0</v>
      </c>
      <c r="J67" s="6" t="s">
        <v>41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23</v>
      </c>
      <c r="H68" s="17"/>
      <c r="I68" s="17"/>
      <c r="J68" s="6" t="s">
        <v>41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9" t="s">
        <v>24</v>
      </c>
      <c r="H69" s="17"/>
      <c r="I69" s="17"/>
      <c r="J69" s="6" t="s">
        <v>41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25</v>
      </c>
      <c r="H70" s="17"/>
      <c r="I70" s="17"/>
      <c r="J70" s="6" t="s">
        <v>41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5" t="s">
        <v>61</v>
      </c>
      <c r="H71" s="34">
        <f>H72</f>
        <v>0</v>
      </c>
      <c r="I71" s="34">
        <f>I72</f>
        <v>0</v>
      </c>
      <c r="J71" s="6" t="s">
        <v>41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88</v>
      </c>
      <c r="H72" s="17"/>
      <c r="I72" s="17"/>
      <c r="J72" s="6" t="s">
        <v>41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6" t="s">
        <v>114</v>
      </c>
      <c r="H73" s="34">
        <f>H74</f>
        <v>0</v>
      </c>
      <c r="I73" s="34">
        <f>I74</f>
        <v>0</v>
      </c>
      <c r="J73" s="6" t="s">
        <v>41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5" t="s">
        <v>55</v>
      </c>
      <c r="H74" s="34">
        <f>H75+H76+H77</f>
        <v>0</v>
      </c>
      <c r="I74" s="34">
        <f>I75+I76+I77</f>
        <v>0</v>
      </c>
      <c r="J74" s="6" t="s">
        <v>41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26</v>
      </c>
      <c r="H75" s="17"/>
      <c r="I75" s="17"/>
      <c r="J75" s="6" t="s">
        <v>41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90</v>
      </c>
      <c r="H76" s="17"/>
      <c r="I76" s="17"/>
      <c r="J76" s="6" t="s">
        <v>41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91</v>
      </c>
      <c r="H77" s="17"/>
      <c r="I77" s="17"/>
      <c r="J77" s="6" t="s">
        <v>41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6" t="s">
        <v>113</v>
      </c>
      <c r="H78" s="34">
        <f>H79+H82+H85</f>
        <v>0</v>
      </c>
      <c r="I78" s="34">
        <f>I79+I82+I85</f>
        <v>0</v>
      </c>
      <c r="J78" s="6" t="s">
        <v>41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5" t="s">
        <v>56</v>
      </c>
      <c r="H79" s="34">
        <f>H80+H81</f>
        <v>0</v>
      </c>
      <c r="I79" s="34">
        <f>I80+I81</f>
        <v>0</v>
      </c>
      <c r="J79" s="6" t="s">
        <v>41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27</v>
      </c>
      <c r="H80" s="17"/>
      <c r="I80" s="17"/>
      <c r="J80" s="6" t="s">
        <v>41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28</v>
      </c>
      <c r="H81" s="17"/>
      <c r="I81" s="17"/>
      <c r="J81" s="6" t="s">
        <v>41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5" t="s">
        <v>57</v>
      </c>
      <c r="H82" s="34">
        <f>H83+H84</f>
        <v>0</v>
      </c>
      <c r="I82" s="34">
        <f>I83+I84</f>
        <v>0</v>
      </c>
      <c r="J82" s="6" t="s">
        <v>41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27</v>
      </c>
      <c r="H83" s="17"/>
      <c r="I83" s="17"/>
      <c r="J83" s="6" t="s">
        <v>41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28</v>
      </c>
      <c r="H84" s="17"/>
      <c r="I84" s="17"/>
      <c r="J84" s="6" t="s">
        <v>41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5" t="s">
        <v>58</v>
      </c>
      <c r="H85" s="34">
        <f>H86+H87</f>
        <v>0</v>
      </c>
      <c r="I85" s="34">
        <f>I86+I87</f>
        <v>0</v>
      </c>
      <c r="J85" s="6" t="s">
        <v>41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27</v>
      </c>
      <c r="H86" s="17"/>
      <c r="I86" s="17"/>
      <c r="J86" s="6" t="s">
        <v>41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28</v>
      </c>
      <c r="H87" s="17"/>
      <c r="I87" s="17"/>
      <c r="J87" s="6" t="s">
        <v>41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6" t="s">
        <v>112</v>
      </c>
      <c r="H88" s="34">
        <f>H89+H93+H95+H97+H99</f>
        <v>0</v>
      </c>
      <c r="I88" s="34">
        <f>I89+I93+I95+I97+I99</f>
        <v>0</v>
      </c>
      <c r="J88" s="6" t="s">
        <v>41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5" t="s">
        <v>46</v>
      </c>
      <c r="H89" s="34">
        <f>H90</f>
        <v>0</v>
      </c>
      <c r="I89" s="34">
        <f>I90</f>
        <v>0</v>
      </c>
      <c r="J89" s="6" t="s">
        <v>41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46</v>
      </c>
      <c r="H90" s="34">
        <f>H91+H92</f>
        <v>0</v>
      </c>
      <c r="I90" s="34">
        <f>I91+I92</f>
        <v>0</v>
      </c>
      <c r="J90" s="6" t="s">
        <v>41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71</v>
      </c>
      <c r="H91" s="17"/>
      <c r="I91" s="17"/>
      <c r="J91" s="6" t="s">
        <v>41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72</v>
      </c>
      <c r="H92" s="17"/>
      <c r="I92" s="17"/>
      <c r="J92" s="6" t="s">
        <v>41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5" t="s">
        <v>47</v>
      </c>
      <c r="H93" s="34">
        <f>H94</f>
        <v>0</v>
      </c>
      <c r="I93" s="34">
        <f>I94</f>
        <v>0</v>
      </c>
      <c r="J93" s="6" t="s">
        <v>41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47</v>
      </c>
      <c r="H94" s="17"/>
      <c r="I94" s="17"/>
      <c r="J94" s="6" t="s">
        <v>41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5" t="s">
        <v>48</v>
      </c>
      <c r="H95" s="34">
        <f>H96</f>
        <v>0</v>
      </c>
      <c r="I95" s="34">
        <f>I96</f>
        <v>0</v>
      </c>
      <c r="J95" s="6" t="s">
        <v>41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48</v>
      </c>
      <c r="H96" s="17"/>
      <c r="I96" s="17"/>
      <c r="J96" s="6" t="s">
        <v>41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5" t="s">
        <v>73</v>
      </c>
      <c r="H97" s="34">
        <f>H98</f>
        <v>0</v>
      </c>
      <c r="I97" s="34">
        <f>I98</f>
        <v>0</v>
      </c>
      <c r="J97" s="6" t="s">
        <v>41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73</v>
      </c>
      <c r="H98" s="17"/>
      <c r="I98" s="17"/>
      <c r="J98" s="6" t="s">
        <v>41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5" t="s">
        <v>74</v>
      </c>
      <c r="H99" s="34">
        <f>H100</f>
        <v>0</v>
      </c>
      <c r="I99" s="34">
        <f>I100</f>
        <v>0</v>
      </c>
      <c r="J99" s="6" t="s">
        <v>41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74</v>
      </c>
      <c r="H100" s="17"/>
      <c r="I100" s="17"/>
      <c r="J100" s="6" t="s">
        <v>41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6" t="s">
        <v>111</v>
      </c>
      <c r="H101" s="34">
        <f>H102+H105+H108</f>
        <v>35.9</v>
      </c>
      <c r="I101" s="34">
        <f>I102+I105+I108</f>
        <v>42.9</v>
      </c>
      <c r="J101" s="6" t="s">
        <v>41</v>
      </c>
      <c r="K101" s="34">
        <f>K102+K105+K108</f>
        <v>12.3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6" t="s">
        <v>62</v>
      </c>
      <c r="H102" s="34">
        <f>H103+H104</f>
        <v>0</v>
      </c>
      <c r="I102" s="34">
        <f>I103+I104</f>
        <v>0</v>
      </c>
      <c r="J102" s="6" t="s">
        <v>41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0" t="s">
        <v>29</v>
      </c>
      <c r="H103" s="17"/>
      <c r="I103" s="17"/>
      <c r="J103" s="6" t="s">
        <v>41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0" t="s">
        <v>30</v>
      </c>
      <c r="H104" s="17"/>
      <c r="I104" s="17"/>
      <c r="J104" s="6" t="s">
        <v>41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7" t="s">
        <v>64</v>
      </c>
      <c r="H105" s="34">
        <f>H106+H107</f>
        <v>35.9</v>
      </c>
      <c r="I105" s="34">
        <f>I106+I107</f>
        <v>42.9</v>
      </c>
      <c r="J105" s="6" t="s">
        <v>41</v>
      </c>
      <c r="K105" s="34">
        <f>K106+K107</f>
        <v>12.3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31</v>
      </c>
      <c r="H106" s="17">
        <v>35.9</v>
      </c>
      <c r="I106" s="17">
        <v>42.9</v>
      </c>
      <c r="J106" s="6" t="s">
        <v>41</v>
      </c>
      <c r="K106" s="96">
        <v>12.3</v>
      </c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32</v>
      </c>
      <c r="H107" s="17"/>
      <c r="I107" s="17"/>
      <c r="J107" s="6" t="s">
        <v>41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7" t="s">
        <v>86</v>
      </c>
      <c r="H108" s="34">
        <f>H109+H110</f>
        <v>0</v>
      </c>
      <c r="I108" s="34">
        <f>I109+I110</f>
        <v>0</v>
      </c>
      <c r="J108" s="6" t="s">
        <v>41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87</v>
      </c>
      <c r="H109" s="17"/>
      <c r="I109" s="17"/>
      <c r="J109" s="6" t="s">
        <v>41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75</v>
      </c>
      <c r="H110" s="17"/>
      <c r="I110" s="17"/>
      <c r="J110" s="6" t="s">
        <v>41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6" t="s">
        <v>110</v>
      </c>
      <c r="H111" s="34">
        <f>H112+H116</f>
        <v>0</v>
      </c>
      <c r="I111" s="34">
        <f>I112+I116</f>
        <v>0</v>
      </c>
      <c r="J111" s="6" t="s">
        <v>41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5" t="s">
        <v>27</v>
      </c>
      <c r="H112" s="34">
        <f>H113</f>
        <v>0</v>
      </c>
      <c r="I112" s="34">
        <f>I113</f>
        <v>0</v>
      </c>
      <c r="J112" s="6" t="s">
        <v>41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27</v>
      </c>
      <c r="H113" s="34">
        <f>H114+H115</f>
        <v>0</v>
      </c>
      <c r="I113" s="34">
        <f>I114+I115</f>
        <v>0</v>
      </c>
      <c r="J113" s="6" t="s">
        <v>41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76</v>
      </c>
      <c r="H114" s="17"/>
      <c r="I114" s="17"/>
      <c r="J114" s="6" t="s">
        <v>41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77</v>
      </c>
      <c r="H115" s="17"/>
      <c r="I115" s="17"/>
      <c r="J115" s="6" t="s">
        <v>41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5" t="s">
        <v>28</v>
      </c>
      <c r="H116" s="34">
        <f>H117</f>
        <v>0</v>
      </c>
      <c r="I116" s="34">
        <f>I117</f>
        <v>0</v>
      </c>
      <c r="J116" s="6" t="s">
        <v>41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97</v>
      </c>
      <c r="H117" s="17"/>
      <c r="I117" s="17"/>
      <c r="J117" s="6" t="s">
        <v>41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1" t="s">
        <v>109</v>
      </c>
      <c r="H118" s="34">
        <f>H119+H121</f>
        <v>0</v>
      </c>
      <c r="I118" s="34">
        <f>I119+I121</f>
        <v>0</v>
      </c>
      <c r="J118" s="6" t="s">
        <v>41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8" t="s">
        <v>100</v>
      </c>
      <c r="H119" s="34">
        <f>H120</f>
        <v>0</v>
      </c>
      <c r="I119" s="34">
        <f>I120</f>
        <v>0</v>
      </c>
      <c r="J119" s="6" t="s">
        <v>41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2" t="s">
        <v>78</v>
      </c>
      <c r="H120" s="17"/>
      <c r="I120" s="17"/>
      <c r="J120" s="6" t="s">
        <v>41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8" t="s">
        <v>101</v>
      </c>
      <c r="H121" s="34">
        <f>H122+H127</f>
        <v>0</v>
      </c>
      <c r="I121" s="34">
        <f>I122+I127</f>
        <v>0</v>
      </c>
      <c r="J121" s="6" t="s">
        <v>41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8" t="s">
        <v>27</v>
      </c>
      <c r="H122" s="34">
        <f>H123</f>
        <v>0</v>
      </c>
      <c r="I122" s="34">
        <f>I123</f>
        <v>0</v>
      </c>
      <c r="J122" s="6" t="s">
        <v>41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2" t="s">
        <v>27</v>
      </c>
      <c r="H123" s="34">
        <f>H124+H125+H126</f>
        <v>0</v>
      </c>
      <c r="I123" s="34">
        <f>I124+I125+I126</f>
        <v>0</v>
      </c>
      <c r="J123" s="6" t="s">
        <v>41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2" t="s">
        <v>79</v>
      </c>
      <c r="H124" s="17"/>
      <c r="I124" s="17"/>
      <c r="J124" s="6" t="s">
        <v>41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2" t="s">
        <v>98</v>
      </c>
      <c r="H125" s="17"/>
      <c r="I125" s="17"/>
      <c r="J125" s="6" t="s">
        <v>41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2" t="s">
        <v>80</v>
      </c>
      <c r="H126" s="17"/>
      <c r="I126" s="17"/>
      <c r="J126" s="6" t="s">
        <v>41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8" t="s">
        <v>28</v>
      </c>
      <c r="H127" s="34">
        <f>H128</f>
        <v>0</v>
      </c>
      <c r="I127" s="34">
        <f>I128</f>
        <v>0</v>
      </c>
      <c r="J127" s="10" t="s">
        <v>41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2" t="s">
        <v>81</v>
      </c>
      <c r="H128" s="34">
        <f>H129+H130+H131</f>
        <v>0</v>
      </c>
      <c r="I128" s="34">
        <f>I129+I130+I131</f>
        <v>0</v>
      </c>
      <c r="J128" s="10" t="s">
        <v>41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2" t="s">
        <v>102</v>
      </c>
      <c r="H129" s="17"/>
      <c r="I129" s="17"/>
      <c r="J129" s="6" t="s">
        <v>41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2" t="s">
        <v>82</v>
      </c>
      <c r="H130" s="17"/>
      <c r="I130" s="17"/>
      <c r="J130" s="6" t="s">
        <v>41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2" t="s">
        <v>83</v>
      </c>
      <c r="H131" s="17"/>
      <c r="I131" s="17"/>
      <c r="J131" s="6" t="s">
        <v>41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3" t="s">
        <v>119</v>
      </c>
      <c r="H132" s="33">
        <f>H133+H155+H156</f>
        <v>0</v>
      </c>
      <c r="I132" s="34">
        <f>I133+I155+I156</f>
        <v>0</v>
      </c>
      <c r="J132" s="10" t="s">
        <v>41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4" t="s">
        <v>45</v>
      </c>
      <c r="H133" s="34">
        <f>H134+H146++H152+H153+H154</f>
        <v>0</v>
      </c>
      <c r="I133" s="34">
        <f>I134+I146++I152+I153+I154</f>
        <v>0</v>
      </c>
      <c r="J133" s="10" t="s">
        <v>41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9" t="s">
        <v>107</v>
      </c>
      <c r="H134" s="34">
        <f>H135+H137+H141+H144+H145</f>
        <v>0</v>
      </c>
      <c r="I134" s="34">
        <f>I135+I137+I141+I144+I145</f>
        <v>0</v>
      </c>
      <c r="J134" s="10" t="s">
        <v>41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9" t="s">
        <v>33</v>
      </c>
      <c r="H135" s="34">
        <f>H136</f>
        <v>0</v>
      </c>
      <c r="I135" s="34">
        <f>I136</f>
        <v>0</v>
      </c>
      <c r="J135" s="10" t="s">
        <v>41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3" t="s">
        <v>33</v>
      </c>
      <c r="H136" s="17"/>
      <c r="I136" s="17"/>
      <c r="J136" s="6" t="s">
        <v>41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0" t="s">
        <v>49</v>
      </c>
      <c r="H137" s="34">
        <f>H138+H139+H140</f>
        <v>0</v>
      </c>
      <c r="I137" s="34">
        <f>I138+I139+I140</f>
        <v>0</v>
      </c>
      <c r="J137" s="10" t="s">
        <v>41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4" t="s">
        <v>34</v>
      </c>
      <c r="H138" s="17"/>
      <c r="I138" s="17"/>
      <c r="J138" s="6" t="s">
        <v>41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4" t="s">
        <v>35</v>
      </c>
      <c r="H139" s="17"/>
      <c r="I139" s="17"/>
      <c r="J139" s="6" t="s">
        <v>41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4" t="s">
        <v>36</v>
      </c>
      <c r="H140" s="17"/>
      <c r="I140" s="17"/>
      <c r="J140" s="6" t="s">
        <v>41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0" t="s">
        <v>50</v>
      </c>
      <c r="H141" s="34">
        <f>H142+H143</f>
        <v>0</v>
      </c>
      <c r="I141" s="34">
        <f>I142+I143</f>
        <v>0</v>
      </c>
      <c r="J141" s="10" t="s">
        <v>41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4" t="s">
        <v>37</v>
      </c>
      <c r="H142" s="17"/>
      <c r="I142" s="17"/>
      <c r="J142" s="6" t="s">
        <v>41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4" t="s">
        <v>38</v>
      </c>
      <c r="H143" s="17"/>
      <c r="I143" s="17"/>
      <c r="J143" s="6" t="s">
        <v>41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0" t="s">
        <v>51</v>
      </c>
      <c r="H144" s="17"/>
      <c r="I144" s="17"/>
      <c r="J144" s="10" t="s">
        <v>41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0" t="s">
        <v>39</v>
      </c>
      <c r="H145" s="17"/>
      <c r="I145" s="17"/>
      <c r="J145" s="10" t="s">
        <v>41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1" t="s">
        <v>108</v>
      </c>
      <c r="H146" s="34">
        <f>H147+H148+H149+H150+H151</f>
        <v>0</v>
      </c>
      <c r="I146" s="34">
        <f>I147+I148+I149+I150+I151</f>
        <v>0</v>
      </c>
      <c r="J146" s="10" t="s">
        <v>41</v>
      </c>
      <c r="K146" s="34">
        <f>K147+K148+K149+K150+K151</f>
        <v>0</v>
      </c>
    </row>
    <row r="147" spans="1:11" s="85" customFormat="1" ht="14.25" customHeight="1">
      <c r="A147" s="83">
        <v>3</v>
      </c>
      <c r="B147" s="83">
        <v>1</v>
      </c>
      <c r="C147" s="83">
        <v>2</v>
      </c>
      <c r="D147" s="83">
        <v>1</v>
      </c>
      <c r="E147" s="83">
        <v>1</v>
      </c>
      <c r="F147" s="83">
        <v>1</v>
      </c>
      <c r="G147" s="84" t="s">
        <v>125</v>
      </c>
      <c r="H147" s="18"/>
      <c r="I147" s="18"/>
      <c r="J147" s="10" t="s">
        <v>41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4" t="s">
        <v>103</v>
      </c>
      <c r="H148" s="17"/>
      <c r="I148" s="17"/>
      <c r="J148" s="6" t="s">
        <v>41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4" t="s">
        <v>84</v>
      </c>
      <c r="H149" s="17"/>
      <c r="I149" s="17"/>
      <c r="J149" s="6" t="s">
        <v>41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4" t="s">
        <v>85</v>
      </c>
      <c r="H150" s="17"/>
      <c r="I150" s="17"/>
      <c r="J150" s="6" t="s">
        <v>41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4" t="s">
        <v>40</v>
      </c>
      <c r="H151" s="17"/>
      <c r="I151" s="17"/>
      <c r="J151" s="6" t="s">
        <v>41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0" t="s">
        <v>52</v>
      </c>
      <c r="H152" s="17"/>
      <c r="I152" s="17"/>
      <c r="J152" s="6" t="s">
        <v>41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9" t="s">
        <v>93</v>
      </c>
      <c r="H153" s="17"/>
      <c r="I153" s="17"/>
      <c r="J153" s="6" t="s">
        <v>41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9" t="s">
        <v>104</v>
      </c>
      <c r="H154" s="17"/>
      <c r="I154" s="17"/>
      <c r="J154" s="6" t="s">
        <v>41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1" t="s">
        <v>65</v>
      </c>
      <c r="H155" s="17"/>
      <c r="I155" s="17"/>
      <c r="J155" s="6" t="s">
        <v>41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1" t="s">
        <v>66</v>
      </c>
      <c r="H156" s="17"/>
      <c r="I156" s="17"/>
      <c r="J156" s="6" t="s">
        <v>41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2" t="s">
        <v>120</v>
      </c>
      <c r="H157" s="33">
        <f>H29+H132</f>
        <v>205.9</v>
      </c>
      <c r="I157" s="33">
        <f>I29+I132</f>
        <v>290.5</v>
      </c>
      <c r="J157" s="33">
        <f>J29</f>
        <v>0</v>
      </c>
      <c r="K157" s="33">
        <f>K29+K132</f>
        <v>39.6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60" t="s">
        <v>3</v>
      </c>
      <c r="B159" s="130"/>
      <c r="C159" s="130"/>
      <c r="D159" s="130"/>
      <c r="E159" s="130"/>
      <c r="F159" s="161"/>
      <c r="G159" s="164" t="s">
        <v>4</v>
      </c>
      <c r="H159" s="111" t="s">
        <v>128</v>
      </c>
      <c r="I159" s="110"/>
      <c r="J159" s="86"/>
      <c r="K159" s="86"/>
    </row>
    <row r="160" spans="1:11" ht="12.75">
      <c r="A160" s="131"/>
      <c r="B160" s="132"/>
      <c r="C160" s="132"/>
      <c r="D160" s="132"/>
      <c r="E160" s="132"/>
      <c r="F160" s="162"/>
      <c r="G160" s="165"/>
      <c r="H160" s="109" t="s">
        <v>126</v>
      </c>
      <c r="I160" s="110"/>
      <c r="J160" s="86"/>
      <c r="K160" s="86"/>
    </row>
    <row r="161" spans="1:11" ht="51.75" customHeight="1">
      <c r="A161" s="133"/>
      <c r="B161" s="134"/>
      <c r="C161" s="134"/>
      <c r="D161" s="134"/>
      <c r="E161" s="134"/>
      <c r="F161" s="163"/>
      <c r="G161" s="166"/>
      <c r="H161" s="56" t="s">
        <v>122</v>
      </c>
      <c r="I161" s="56" t="s">
        <v>123</v>
      </c>
      <c r="J161" s="89"/>
      <c r="K161" s="87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5" t="s">
        <v>130</v>
      </c>
      <c r="H162" s="17">
        <v>3.1</v>
      </c>
      <c r="I162" s="17">
        <v>5</v>
      </c>
      <c r="J162" s="114"/>
      <c r="K162" s="114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3" t="s">
        <v>129</v>
      </c>
      <c r="H163" s="96"/>
      <c r="I163" s="96"/>
      <c r="J163" s="1"/>
      <c r="K163" s="1"/>
    </row>
    <row r="164" spans="1:11" ht="12.75" customHeight="1">
      <c r="A164" s="117"/>
      <c r="B164" s="118"/>
      <c r="C164" s="118"/>
      <c r="D164" s="118"/>
      <c r="E164" s="118"/>
      <c r="F164" s="119"/>
      <c r="G164" s="88" t="s">
        <v>120</v>
      </c>
      <c r="H164" s="34">
        <f>H162+H163</f>
        <v>3.1</v>
      </c>
      <c r="I164" s="34">
        <f>I162+I163</f>
        <v>5</v>
      </c>
      <c r="J164" s="90"/>
      <c r="K164" s="87"/>
    </row>
    <row r="165" spans="1:11" ht="12.75">
      <c r="A165" s="115"/>
      <c r="B165" s="116"/>
      <c r="C165" s="116"/>
      <c r="D165" s="116"/>
      <c r="E165" s="116"/>
      <c r="F165" s="116"/>
      <c r="G165" s="116"/>
      <c r="H165" s="57"/>
      <c r="I165" s="94"/>
      <c r="J165" s="97"/>
      <c r="K165" s="97"/>
    </row>
    <row r="166" spans="1:11" ht="12.75">
      <c r="A166" s="11"/>
      <c r="B166" s="94"/>
      <c r="C166" s="94"/>
      <c r="D166" s="94"/>
      <c r="E166" s="94"/>
      <c r="F166" s="94"/>
      <c r="G166" s="94"/>
      <c r="H166" s="57"/>
      <c r="I166" s="94"/>
      <c r="J166" s="97"/>
      <c r="K166" s="97"/>
    </row>
    <row r="167" spans="1:11" ht="12.75">
      <c r="A167" s="11"/>
      <c r="B167" s="94"/>
      <c r="C167" s="94"/>
      <c r="D167" s="94"/>
      <c r="E167" s="94"/>
      <c r="F167" s="94"/>
      <c r="G167" s="94"/>
      <c r="H167" s="57"/>
      <c r="I167" s="94"/>
      <c r="J167" s="97"/>
      <c r="K167" s="97"/>
    </row>
    <row r="168" spans="1:11" ht="12.75">
      <c r="A168" s="167" t="s">
        <v>145</v>
      </c>
      <c r="B168" s="167"/>
      <c r="C168" s="167"/>
      <c r="D168" s="167"/>
      <c r="E168" s="167"/>
      <c r="F168" s="167"/>
      <c r="G168" s="167"/>
      <c r="H168" s="57"/>
      <c r="I168" s="101"/>
      <c r="J168" s="102" t="s">
        <v>146</v>
      </c>
      <c r="K168" s="102"/>
    </row>
    <row r="169" spans="1:11" ht="15.75" customHeight="1">
      <c r="A169" s="127" t="s">
        <v>106</v>
      </c>
      <c r="B169" s="128"/>
      <c r="C169" s="128"/>
      <c r="D169" s="128"/>
      <c r="E169" s="128"/>
      <c r="F169" s="128"/>
      <c r="G169" s="128"/>
      <c r="H169" s="99"/>
      <c r="I169" s="100" t="s">
        <v>132</v>
      </c>
      <c r="J169" s="58"/>
      <c r="K169" s="59" t="s">
        <v>121</v>
      </c>
    </row>
    <row r="170" spans="1:11" ht="13.5" customHeight="1">
      <c r="A170" s="15"/>
      <c r="B170" s="15"/>
      <c r="C170" s="35"/>
      <c r="D170" s="15"/>
      <c r="E170" s="15"/>
      <c r="F170" s="112"/>
      <c r="G170" s="113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141</v>
      </c>
      <c r="H171" s="7"/>
      <c r="I171" s="101"/>
      <c r="J171" s="102" t="s">
        <v>142</v>
      </c>
      <c r="K171" s="102"/>
    </row>
    <row r="172" spans="1:11" ht="15" customHeight="1">
      <c r="A172" s="127" t="s">
        <v>135</v>
      </c>
      <c r="B172" s="128"/>
      <c r="C172" s="128"/>
      <c r="D172" s="128"/>
      <c r="E172" s="128"/>
      <c r="F172" s="128"/>
      <c r="G172" s="128"/>
      <c r="H172" s="7"/>
      <c r="I172" s="100" t="s">
        <v>132</v>
      </c>
      <c r="J172" s="7"/>
      <c r="K172" s="59" t="s">
        <v>121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0"/>
      <c r="H294" s="60"/>
      <c r="I294" s="60"/>
      <c r="J294" s="60"/>
      <c r="K294" s="60"/>
    </row>
    <row r="295" spans="7:11" ht="12.75">
      <c r="G295" s="60"/>
      <c r="H295" s="60"/>
      <c r="I295" s="60"/>
      <c r="J295" s="60"/>
      <c r="K295" s="60"/>
    </row>
    <row r="296" spans="7:11" ht="12.75">
      <c r="G296" s="60"/>
      <c r="H296" s="60"/>
      <c r="I296" s="60"/>
      <c r="J296" s="60"/>
      <c r="K296" s="60"/>
    </row>
    <row r="297" spans="7:11" ht="12.75">
      <c r="G297" s="60"/>
      <c r="H297" s="60"/>
      <c r="I297" s="60"/>
      <c r="J297" s="60"/>
      <c r="K297" s="60"/>
    </row>
    <row r="298" spans="7:11" ht="12.75">
      <c r="G298" s="60"/>
      <c r="H298" s="60"/>
      <c r="I298" s="60"/>
      <c r="J298" s="60"/>
      <c r="K298" s="60"/>
    </row>
    <row r="299" spans="7:11" ht="12.75">
      <c r="G299" s="60"/>
      <c r="H299" s="60"/>
      <c r="I299" s="60"/>
      <c r="J299" s="60"/>
      <c r="K299" s="60"/>
    </row>
    <row r="300" spans="7:11" ht="12.75">
      <c r="G300" s="60"/>
      <c r="H300" s="60"/>
      <c r="I300" s="60"/>
      <c r="J300" s="60"/>
      <c r="K300" s="60"/>
    </row>
    <row r="301" spans="7:11" ht="12.75">
      <c r="G301" s="60"/>
      <c r="H301" s="60"/>
      <c r="I301" s="60"/>
      <c r="J301" s="60"/>
      <c r="K301" s="60"/>
    </row>
    <row r="302" spans="7:11" ht="12.75">
      <c r="G302" s="60"/>
      <c r="H302" s="60"/>
      <c r="I302" s="60"/>
      <c r="J302" s="60"/>
      <c r="K302" s="60"/>
    </row>
    <row r="303" spans="7:11" ht="12.75">
      <c r="G303" s="60"/>
      <c r="H303" s="60"/>
      <c r="I303" s="60"/>
      <c r="J303" s="60"/>
      <c r="K303" s="60"/>
    </row>
    <row r="304" spans="7:11" ht="12.75">
      <c r="G304" s="60"/>
      <c r="H304" s="60"/>
      <c r="I304" s="60"/>
      <c r="J304" s="60"/>
      <c r="K304" s="60"/>
    </row>
    <row r="305" spans="7:11" ht="12.75">
      <c r="G305" s="60"/>
      <c r="H305" s="60"/>
      <c r="I305" s="60"/>
      <c r="J305" s="60"/>
      <c r="K305" s="60"/>
    </row>
    <row r="306" spans="7:11" ht="12.75">
      <c r="G306" s="60"/>
      <c r="H306" s="60"/>
      <c r="I306" s="60"/>
      <c r="J306" s="60"/>
      <c r="K306" s="60"/>
    </row>
    <row r="307" spans="7:11" ht="12.75">
      <c r="G307" s="60"/>
      <c r="H307" s="60"/>
      <c r="I307" s="60"/>
      <c r="J307" s="60"/>
      <c r="K307" s="60"/>
    </row>
  </sheetData>
  <sheetProtection/>
  <mergeCells count="38">
    <mergeCell ref="G10:J10"/>
    <mergeCell ref="A4:K4"/>
    <mergeCell ref="G5:J5"/>
    <mergeCell ref="A169:G169"/>
    <mergeCell ref="A159:F161"/>
    <mergeCell ref="G159:G161"/>
    <mergeCell ref="J168:K168"/>
    <mergeCell ref="A168:G168"/>
    <mergeCell ref="J26:K26"/>
    <mergeCell ref="J21:K21"/>
    <mergeCell ref="I25:K25"/>
    <mergeCell ref="H23:K23"/>
    <mergeCell ref="I2:K2"/>
    <mergeCell ref="A9:K9"/>
    <mergeCell ref="A13:K13"/>
    <mergeCell ref="G6:J6"/>
    <mergeCell ref="G11:J11"/>
    <mergeCell ref="A7:K7"/>
    <mergeCell ref="A16:K16"/>
    <mergeCell ref="J18:K18"/>
    <mergeCell ref="J19:K19"/>
    <mergeCell ref="A17:K17"/>
    <mergeCell ref="A172:G172"/>
    <mergeCell ref="J20:K20"/>
    <mergeCell ref="A23:F27"/>
    <mergeCell ref="I26:I27"/>
    <mergeCell ref="G23:G27"/>
    <mergeCell ref="H24:K24"/>
    <mergeCell ref="J171:K171"/>
    <mergeCell ref="G14:J14"/>
    <mergeCell ref="A28:F28"/>
    <mergeCell ref="H25:H27"/>
    <mergeCell ref="H160:I160"/>
    <mergeCell ref="H159:I159"/>
    <mergeCell ref="F170:G170"/>
    <mergeCell ref="J162:K162"/>
    <mergeCell ref="A165:G165"/>
    <mergeCell ref="A164:F164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Mokytojas</cp:lastModifiedBy>
  <cp:lastPrinted>2014-04-08T13:26:41Z</cp:lastPrinted>
  <dcterms:created xsi:type="dcterms:W3CDTF">2006-03-20T12:45:20Z</dcterms:created>
  <dcterms:modified xsi:type="dcterms:W3CDTF">2014-06-11T08:40:13Z</dcterms:modified>
  <cp:category/>
  <cp:version/>
  <cp:contentType/>
  <cp:contentStatus/>
</cp:coreProperties>
</file>