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25" windowHeight="8820" activeTab="0"/>
  </bookViews>
  <sheets>
    <sheet name="menas" sheetId="1" r:id="rId1"/>
    <sheet name="B-13" sheetId="2" r:id="rId2"/>
  </sheets>
  <definedNames/>
  <calcPr fullCalcOnLoad="1"/>
</workbook>
</file>

<file path=xl/sharedStrings.xml><?xml version="1.0" encoding="utf-8"?>
<sst xmlns="http://schemas.openxmlformats.org/spreadsheetml/2006/main" count="132" uniqueCount="62">
  <si>
    <t>(Data)</t>
  </si>
  <si>
    <t>(tūkst. litų)</t>
  </si>
  <si>
    <t>Eil. Nr.</t>
  </si>
  <si>
    <t>(Parašas)</t>
  </si>
  <si>
    <t>(Vardas ir pavardė)</t>
  </si>
  <si>
    <t>ATASKAITA</t>
  </si>
  <si>
    <t>Išlaidų pavadinimas</t>
  </si>
  <si>
    <t>Patikslintas ataskaitinio laikotarpio planas</t>
  </si>
  <si>
    <t>Darbo užmokestis</t>
  </si>
  <si>
    <t>Darbo užmokestis pinigais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</si>
  <si>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</si>
  <si>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</si>
  <si>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</si>
  <si>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</si>
  <si>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</si>
  <si>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</si>
  <si>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Spaudiniai</t>
  </si>
  <si>
    <t>Kitos prekės</t>
  </si>
  <si>
    <t>Kvalifikacijos kėlimas</t>
  </si>
  <si>
    <t>Apmokėjimas samdomiems ekspertams, konsultantams ir komisinių išlaidos</t>
  </si>
  <si>
    <t>Kitos paslaugos</t>
  </si>
  <si>
    <t>Socialinė parama pinigais</t>
  </si>
  <si>
    <t>Mašinos ir įrenginiai</t>
  </si>
  <si>
    <t>Kitos mašinos ir įrenginiai</t>
  </si>
  <si>
    <t>Kitas ilgalaikis materialusis turtas</t>
  </si>
  <si>
    <t>Nematerialusis turtas</t>
  </si>
  <si>
    <t>Kitas nematerialusis turtas</t>
  </si>
  <si>
    <t>Vyriausiasis buhalteris</t>
  </si>
  <si>
    <t>Veiklos nuoma</t>
  </si>
  <si>
    <t>Darbdavių socialinės parama</t>
  </si>
  <si>
    <t>Darbdavių socialinės parama  pinigais</t>
  </si>
  <si>
    <t xml:space="preserve">Funkcijos kodas:    </t>
  </si>
  <si>
    <t>(Išlaidų pavadinimas pagal valstybės funkcijų klasifikaciją )</t>
  </si>
  <si>
    <t xml:space="preserve">Išlaidų ekonominės klasifikacijos kodas </t>
  </si>
  <si>
    <t>Įvykdyta  (kasinės išlaidos)</t>
  </si>
  <si>
    <t>Socialinė parama (socialinės paramos pašalpos)</t>
  </si>
  <si>
    <t>Darbo užmokestis ir socialinis draudimas (3+5)</t>
  </si>
  <si>
    <t>Prekių ir paslaugų naudojimas (8)</t>
  </si>
  <si>
    <t>IŠLAIDOS (2+7+20+25)</t>
  </si>
  <si>
    <t>Komandiruotės (transporto, apgyvendinimo, ryšio ir kitos komandiruotės išlaidos)</t>
  </si>
  <si>
    <t>Kitiems einamiesiems tikslams</t>
  </si>
  <si>
    <t>Kompiuterinė programinė įranga, kompiuterinės programinės įrangos licencijos</t>
  </si>
  <si>
    <t>Asignavimų valdytojo pervedamos lėšos nepavaldžioms biudžetinėms įstaigoms ir kitiems subjektams  pavedimams vykdyti</t>
  </si>
  <si>
    <t>Socialinės išmokos (pašalpos) (22+24)</t>
  </si>
  <si>
    <t>Kitos išlaidos (27)</t>
  </si>
  <si>
    <t>SANDORIAI DĖL MATERIALIOJO IR NEMATERIALIOJO TURTO (29)</t>
  </si>
  <si>
    <t>Materialiojo ir nematerialiojo turto įsigijimo išlaidos (30+32+34)</t>
  </si>
  <si>
    <t>IŠ VISO IŠLAIDŲ (1+28)</t>
  </si>
  <si>
    <t>PATVIRTINTA Kelmės rajono savivaldybės                                                                                    administracijos direktoriaus 2011 m. sausio 6 d.                                                                                  įsakymu Nr. A-14</t>
  </si>
  <si>
    <t>( Įstaigos pavadinimas ir  buveinės adresas )</t>
  </si>
  <si>
    <t>Regina Laurinavičienė</t>
  </si>
  <si>
    <t>Tytuvėnų gimnazija, S. Romerienės 4a, Tytuvėnai, Kelmės r.</t>
  </si>
  <si>
    <t>Valstybės biudžeto specialios tikslinės dotacijos mokinio krepšeliui finansavimas</t>
  </si>
  <si>
    <t>09</t>
  </si>
  <si>
    <t>02</t>
  </si>
  <si>
    <t>01</t>
  </si>
  <si>
    <t xml:space="preserve">Įstaigos kodas :     </t>
  </si>
  <si>
    <t>05</t>
  </si>
  <si>
    <t xml:space="preserve">           SAVIVALDYBĖS BIUDŽETO IŠLAIDŲ MOKINIO KREPŠELIUI FINANSUOTI   ĮVYKDYMO 2012 M. BIRŽELIO 30 D. </t>
  </si>
  <si>
    <t>___2012-07-09_ Nr. 14/3</t>
  </si>
  <si>
    <t>Įstaigos vadovas</t>
  </si>
  <si>
    <t>Irma Stankuvienė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</si>
</sst>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1">
    <font>
      <sz val="10"/>
      <name val="Arial"/>
      <family val="0"/>
    </font>
    <font>
      <sz val="8"/>
      <name val="Times New Roman"/>
      <family val="1"/>
    </font>
    <font>
      <sz val="10"/>
      <name val="TimesLT"/>
      <family val="0"/>
    </font>
    <font>
      <sz val="10"/>
      <name val="Times New Roman Baltic"/>
      <family val="0"/>
    </font>
    <font>
      <i/>
      <sz val="10"/>
      <name val="Times New Roman Baltic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Baltic"/>
      <family val="1"/>
    </font>
    <font>
      <sz val="10"/>
      <color indexed="8"/>
      <name val="Times New Roman"/>
      <family val="1"/>
    </font>
    <font>
      <sz val="10"/>
      <color indexed="8"/>
      <name val="Times New Roman Baltic"/>
      <family val="0"/>
    </font>
    <font>
      <vertAlign val="superscript"/>
      <sz val="10"/>
      <name val="Times New Roman Baltic"/>
      <family val="1"/>
    </font>
    <font>
      <vertAlign val="superscript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6" borderId="4" applyNumberFormat="0" applyAlignment="0" applyProtection="0"/>
    <xf numFmtId="0" fontId="23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6" applyNumberFormat="0" applyFon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7" applyFont="1" applyAlignment="1">
      <alignment horizontal="left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0" xfId="49" applyNumberFormat="1" applyFont="1" applyBorder="1" applyProtection="1">
      <alignment/>
      <protection hidden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Alignment="1" applyProtection="1">
      <alignment/>
      <protection hidden="1"/>
    </xf>
    <xf numFmtId="49" fontId="3" fillId="0" borderId="0" xfId="46" applyNumberFormat="1" applyFont="1" applyBorder="1" applyAlignment="1" applyProtection="1">
      <alignment vertical="center"/>
      <protection hidden="1"/>
    </xf>
    <xf numFmtId="0" fontId="3" fillId="0" borderId="0" xfId="46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49" fontId="6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Alignment="1">
      <alignment horizontal="center"/>
    </xf>
    <xf numFmtId="0" fontId="12" fillId="0" borderId="0" xfId="50" applyFont="1" applyBorder="1" applyAlignment="1">
      <alignment horizontal="center"/>
      <protection/>
    </xf>
    <xf numFmtId="0" fontId="0" fillId="0" borderId="0" xfId="0" applyFont="1" applyAlignment="1">
      <alignment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right" vertical="center"/>
      <protection hidden="1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3" fillId="0" borderId="0" xfId="48" applyFont="1" applyAlignment="1" applyProtection="1">
      <alignment horizontal="center" vertical="top"/>
      <protection/>
    </xf>
    <xf numFmtId="0" fontId="3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14" xfId="0" applyNumberFormat="1" applyFont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" fontId="8" fillId="0" borderId="11" xfId="48" applyNumberFormat="1" applyFont="1" applyFill="1" applyBorder="1" applyAlignment="1" applyProtection="1">
      <alignment horizontal="center" vertical="center" wrapText="1"/>
      <protection hidden="1"/>
    </xf>
    <xf numFmtId="164" fontId="7" fillId="0" borderId="10" xfId="0" applyNumberFormat="1" applyFont="1" applyBorder="1" applyAlignment="1" applyProtection="1">
      <alignment horizontal="center" vertical="center"/>
      <protection hidden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1" fontId="8" fillId="0" borderId="11" xfId="48" applyNumberFormat="1" applyFont="1" applyBorder="1" applyAlignment="1" applyProtection="1">
      <alignment horizontal="center" vertical="center"/>
      <protection hidden="1"/>
    </xf>
    <xf numFmtId="164" fontId="7" fillId="0" borderId="11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>
      <alignment wrapText="1"/>
    </xf>
    <xf numFmtId="1" fontId="3" fillId="0" borderId="11" xfId="48" applyNumberFormat="1" applyFont="1" applyBorder="1" applyAlignment="1" applyProtection="1">
      <alignment horizontal="center" vertical="center"/>
      <protection hidden="1"/>
    </xf>
    <xf numFmtId="164" fontId="6" fillId="0" borderId="11" xfId="0" applyNumberFormat="1" applyFont="1" applyBorder="1" applyAlignment="1" applyProtection="1">
      <alignment horizontal="center" vertical="center"/>
      <protection hidden="1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0" xfId="50" applyFont="1" applyBorder="1" applyAlignment="1">
      <alignment/>
      <protection/>
    </xf>
    <xf numFmtId="0" fontId="0" fillId="0" borderId="0" xfId="0" applyFont="1" applyAlignment="1">
      <alignment/>
    </xf>
    <xf numFmtId="0" fontId="11" fillId="0" borderId="0" xfId="50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48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3" fillId="0" borderId="15" xfId="46" applyFont="1" applyBorder="1" applyAlignment="1">
      <alignment horizontal="left"/>
      <protection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9" fontId="6" fillId="0" borderId="12" xfId="0" applyNumberFormat="1" applyFont="1" applyBorder="1" applyAlignment="1" applyProtection="1">
      <alignment vertical="center"/>
      <protection locked="0"/>
    </xf>
    <xf numFmtId="49" fontId="30" fillId="0" borderId="12" xfId="0" applyNumberFormat="1" applyFont="1" applyBorder="1" applyAlignment="1" applyProtection="1">
      <alignment vertical="center"/>
      <protection locked="0"/>
    </xf>
    <xf numFmtId="49" fontId="7" fillId="0" borderId="14" xfId="0" applyNumberFormat="1" applyFont="1" applyBorder="1" applyAlignment="1" applyProtection="1" quotePrefix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left" wrapText="1"/>
      <protection hidden="1"/>
    </xf>
    <xf numFmtId="0" fontId="1" fillId="0" borderId="0" xfId="0" applyFont="1" applyAlignment="1">
      <alignment wrapText="1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right" vertical="center"/>
      <protection hidden="1"/>
    </xf>
    <xf numFmtId="49" fontId="6" fillId="0" borderId="17" xfId="0" applyNumberFormat="1" applyFont="1" applyBorder="1" applyAlignment="1" applyProtection="1">
      <alignment horizontal="right" vertical="center"/>
      <protection hidden="1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48" applyNumberFormat="1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3" xfId="0" applyFont="1" applyBorder="1" applyAlignment="1" applyProtection="1">
      <alignment horizontal="center" vertical="center" wrapText="1"/>
      <protection hidden="1"/>
    </xf>
    <xf numFmtId="1" fontId="6" fillId="0" borderId="14" xfId="0" applyNumberFormat="1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>
      <alignment horizontal="center" vertical="top"/>
    </xf>
    <xf numFmtId="0" fontId="6" fillId="0" borderId="21" xfId="0" applyFont="1" applyBorder="1" applyAlignment="1">
      <alignment vertical="top"/>
    </xf>
    <xf numFmtId="0" fontId="11" fillId="0" borderId="21" xfId="50" applyFont="1" applyBorder="1" applyAlignment="1">
      <alignment horizontal="center"/>
      <protection/>
    </xf>
    <xf numFmtId="0" fontId="12" fillId="0" borderId="0" xfId="50" applyFont="1" applyBorder="1" applyAlignment="1">
      <alignment horizontal="center"/>
      <protection/>
    </xf>
    <xf numFmtId="0" fontId="12" fillId="0" borderId="21" xfId="50" applyFont="1" applyBorder="1" applyAlignment="1">
      <alignment horizontal="center"/>
      <protection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39 2sav paj iš" xfId="46"/>
    <cellStyle name="Normal_biudz uz 2001 atskaitomybe3" xfId="47"/>
    <cellStyle name="Normal_FNR2AS" xfId="48"/>
    <cellStyle name="Normal_SAVAPYSsssss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4">
      <selection activeCell="C19" sqref="C19"/>
    </sheetView>
  </sheetViews>
  <sheetFormatPr defaultColWidth="9.140625" defaultRowHeight="12.75"/>
  <cols>
    <col min="1" max="3" width="2.57421875" style="49" customWidth="1"/>
    <col min="4" max="5" width="2.7109375" style="49" customWidth="1"/>
    <col min="6" max="6" width="2.421875" style="49" customWidth="1"/>
    <col min="7" max="7" width="35.7109375" style="49" customWidth="1"/>
    <col min="8" max="8" width="4.00390625" style="49" customWidth="1"/>
    <col min="9" max="9" width="10.57421875" style="49" customWidth="1"/>
    <col min="10" max="10" width="10.421875" style="49" customWidth="1"/>
    <col min="11" max="11" width="4.7109375" style="49" customWidth="1"/>
    <col min="12" max="12" width="4.8515625" style="49" customWidth="1"/>
    <col min="13" max="14" width="4.7109375" style="49" customWidth="1"/>
    <col min="15" max="16384" width="9.140625" style="49" customWidth="1"/>
  </cols>
  <sheetData>
    <row r="1" spans="1:14" s="14" customFormat="1" ht="11.25" customHeight="1">
      <c r="A1" s="13"/>
      <c r="B1" s="13"/>
      <c r="C1" s="13"/>
      <c r="D1" s="13"/>
      <c r="E1" s="13"/>
      <c r="F1" s="13"/>
      <c r="G1" s="13"/>
      <c r="H1" s="66"/>
      <c r="I1" s="66"/>
      <c r="J1" s="66"/>
      <c r="K1" s="66"/>
      <c r="L1" s="66"/>
      <c r="M1" s="66"/>
      <c r="N1" s="66"/>
    </row>
    <row r="2" spans="8:14" s="14" customFormat="1" ht="34.5" customHeight="1">
      <c r="H2" s="67" t="s">
        <v>48</v>
      </c>
      <c r="I2" s="67"/>
      <c r="J2" s="67"/>
      <c r="K2" s="67"/>
      <c r="L2" s="67"/>
      <c r="M2" s="67"/>
      <c r="N2" s="67"/>
    </row>
    <row r="3" spans="8:14" s="14" customFormat="1" ht="22.5" customHeight="1">
      <c r="H3" s="15"/>
      <c r="I3" s="15"/>
      <c r="J3" s="15"/>
      <c r="K3" s="15"/>
      <c r="L3" s="15"/>
      <c r="M3" s="15"/>
      <c r="N3" s="15"/>
    </row>
    <row r="4" spans="2:8" s="14" customFormat="1" ht="11.25" customHeight="1">
      <c r="B4" s="68" t="s">
        <v>51</v>
      </c>
      <c r="C4" s="68"/>
      <c r="D4" s="68"/>
      <c r="E4" s="68"/>
      <c r="F4" s="68"/>
      <c r="G4" s="68"/>
      <c r="H4" s="68"/>
    </row>
    <row r="5" spans="1:13" s="19" customFormat="1" ht="11.25" customHeight="1">
      <c r="A5" s="14"/>
      <c r="B5" s="69" t="s">
        <v>49</v>
      </c>
      <c r="C5" s="69"/>
      <c r="D5" s="69"/>
      <c r="E5" s="69"/>
      <c r="F5" s="69"/>
      <c r="G5" s="69"/>
      <c r="H5" s="69"/>
      <c r="I5" s="70" t="s">
        <v>56</v>
      </c>
      <c r="J5" s="71"/>
      <c r="K5" s="72">
        <v>190092729</v>
      </c>
      <c r="L5" s="73"/>
      <c r="M5" s="74"/>
    </row>
    <row r="6" s="19" customFormat="1" ht="5.25" customHeight="1"/>
    <row r="7" spans="2:14" s="19" customFormat="1" ht="10.5" customHeight="1">
      <c r="B7" s="75"/>
      <c r="C7" s="75"/>
      <c r="D7" s="75"/>
      <c r="E7" s="75"/>
      <c r="F7" s="75"/>
      <c r="G7" s="75"/>
      <c r="H7" s="75"/>
      <c r="I7" s="70" t="s">
        <v>31</v>
      </c>
      <c r="J7" s="71"/>
      <c r="K7" s="63" t="s">
        <v>53</v>
      </c>
      <c r="L7" s="63" t="s">
        <v>57</v>
      </c>
      <c r="M7" s="63" t="s">
        <v>55</v>
      </c>
      <c r="N7" s="63" t="s">
        <v>55</v>
      </c>
    </row>
    <row r="8" spans="2:14" s="19" customFormat="1" ht="10.5" customHeight="1">
      <c r="B8" s="20"/>
      <c r="C8" s="20"/>
      <c r="D8" s="20"/>
      <c r="E8" s="20"/>
      <c r="F8" s="20"/>
      <c r="G8" s="20"/>
      <c r="H8" s="20"/>
      <c r="I8" s="16"/>
      <c r="J8" s="21"/>
      <c r="K8" s="22"/>
      <c r="L8" s="22"/>
      <c r="M8" s="22"/>
      <c r="N8" s="22"/>
    </row>
    <row r="9" spans="1:8" s="14" customFormat="1" ht="12" customHeight="1">
      <c r="A9" s="19"/>
      <c r="B9" s="62" t="s">
        <v>52</v>
      </c>
      <c r="C9" s="61"/>
      <c r="D9" s="61"/>
      <c r="E9" s="61"/>
      <c r="F9" s="61"/>
      <c r="G9" s="61"/>
      <c r="H9" s="61"/>
    </row>
    <row r="10" spans="2:8" s="14" customFormat="1" ht="12.75">
      <c r="B10" s="69" t="s">
        <v>32</v>
      </c>
      <c r="C10" s="69"/>
      <c r="D10" s="69"/>
      <c r="E10" s="69"/>
      <c r="F10" s="69"/>
      <c r="G10" s="69"/>
      <c r="H10" s="69"/>
    </row>
    <row r="11" spans="2:8" s="14" customFormat="1" ht="12.75">
      <c r="B11" s="23"/>
      <c r="C11" s="23"/>
      <c r="D11" s="23"/>
      <c r="E11" s="23"/>
      <c r="F11" s="23"/>
      <c r="G11" s="23"/>
      <c r="H11" s="23"/>
    </row>
    <row r="12" spans="2:8" s="14" customFormat="1" ht="12.75">
      <c r="B12" s="23"/>
      <c r="C12" s="23"/>
      <c r="D12" s="23"/>
      <c r="E12" s="23"/>
      <c r="F12" s="23"/>
      <c r="G12" s="23"/>
      <c r="H12" s="23"/>
    </row>
    <row r="13" s="14" customFormat="1" ht="6" customHeight="1"/>
    <row r="14" spans="1:12" s="14" customFormat="1" ht="12.75" customHeight="1">
      <c r="A14" s="76" t="s">
        <v>58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s="14" customFormat="1" ht="14.2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s="24" customFormat="1" ht="12.75" customHeight="1">
      <c r="A16" s="78" t="s">
        <v>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s="14" customFormat="1" ht="12.75" customHeight="1">
      <c r="A17" s="25"/>
      <c r="B17" s="25"/>
      <c r="C17" s="25"/>
      <c r="D17" s="25"/>
      <c r="E17" s="25"/>
      <c r="F17" s="25"/>
      <c r="G17" s="79" t="s">
        <v>59</v>
      </c>
      <c r="H17" s="79"/>
      <c r="I17" s="79"/>
      <c r="J17" s="79"/>
      <c r="K17" s="79"/>
      <c r="L17" s="1"/>
    </row>
    <row r="18" spans="1:12" s="14" customFormat="1" ht="12.75" customHeight="1">
      <c r="A18" s="25"/>
      <c r="B18" s="25"/>
      <c r="C18" s="25"/>
      <c r="D18" s="25"/>
      <c r="E18" s="25"/>
      <c r="F18" s="25"/>
      <c r="G18" s="79" t="s">
        <v>0</v>
      </c>
      <c r="H18" s="79"/>
      <c r="I18" s="79"/>
      <c r="J18" s="79"/>
      <c r="K18" s="17"/>
      <c r="L18" s="1"/>
    </row>
    <row r="19" spans="1:12" s="14" customFormat="1" ht="12.75" customHeight="1">
      <c r="A19" s="25"/>
      <c r="B19" s="25"/>
      <c r="C19" s="25"/>
      <c r="D19" s="25"/>
      <c r="E19" s="25"/>
      <c r="F19" s="25"/>
      <c r="G19" s="17"/>
      <c r="H19" s="17"/>
      <c r="I19" s="17"/>
      <c r="J19" s="17"/>
      <c r="K19" s="17"/>
      <c r="L19" s="1"/>
    </row>
    <row r="20" spans="1:12" s="14" customFormat="1" ht="9.75" customHeight="1">
      <c r="A20" s="25"/>
      <c r="B20" s="25"/>
      <c r="C20" s="25"/>
      <c r="D20" s="25"/>
      <c r="E20" s="25"/>
      <c r="F20" s="25"/>
      <c r="K20" s="4"/>
      <c r="L20" s="1"/>
    </row>
    <row r="21" spans="1:12" s="14" customFormat="1" ht="12.75" customHeight="1">
      <c r="A21" s="25"/>
      <c r="B21" s="25"/>
      <c r="C21" s="25"/>
      <c r="D21" s="25"/>
      <c r="E21" s="25"/>
      <c r="F21" s="25"/>
      <c r="G21" s="17"/>
      <c r="H21" s="17"/>
      <c r="I21" s="17"/>
      <c r="J21" s="26" t="s">
        <v>1</v>
      </c>
      <c r="K21" s="4"/>
      <c r="L21" s="1"/>
    </row>
    <row r="22" spans="1:10" s="14" customFormat="1" ht="54.75" customHeight="1">
      <c r="A22" s="80" t="s">
        <v>33</v>
      </c>
      <c r="B22" s="80"/>
      <c r="C22" s="80"/>
      <c r="D22" s="80"/>
      <c r="E22" s="80"/>
      <c r="F22" s="80"/>
      <c r="G22" s="27" t="s">
        <v>6</v>
      </c>
      <c r="H22" s="28" t="s">
        <v>2</v>
      </c>
      <c r="I22" s="29" t="s">
        <v>7</v>
      </c>
      <c r="J22" s="29" t="s">
        <v>34</v>
      </c>
    </row>
    <row r="23" spans="1:10" s="14" customFormat="1" ht="9.75" customHeight="1">
      <c r="A23" s="81">
        <v>1</v>
      </c>
      <c r="B23" s="81"/>
      <c r="C23" s="81"/>
      <c r="D23" s="81"/>
      <c r="E23" s="81"/>
      <c r="F23" s="81"/>
      <c r="G23" s="30">
        <v>2</v>
      </c>
      <c r="H23" s="30">
        <v>3</v>
      </c>
      <c r="I23" s="30">
        <v>4</v>
      </c>
      <c r="J23" s="30">
        <v>5</v>
      </c>
    </row>
    <row r="24" spans="1:10" s="19" customFormat="1" ht="12.75" customHeight="1">
      <c r="A24" s="31">
        <v>2</v>
      </c>
      <c r="B24" s="5"/>
      <c r="C24" s="5"/>
      <c r="D24" s="5"/>
      <c r="E24" s="5"/>
      <c r="F24" s="5"/>
      <c r="G24" s="32" t="s">
        <v>38</v>
      </c>
      <c r="H24" s="33">
        <v>1</v>
      </c>
      <c r="I24" s="34">
        <f>I25+I30+I44+I49</f>
        <v>3.5</v>
      </c>
      <c r="J24" s="34">
        <f>J25+J30+J44+J49</f>
        <v>3.5</v>
      </c>
    </row>
    <row r="25" spans="1:10" s="19" customFormat="1" ht="25.5" customHeight="1">
      <c r="A25" s="35">
        <v>2</v>
      </c>
      <c r="B25" s="35">
        <v>1</v>
      </c>
      <c r="C25" s="6"/>
      <c r="D25" s="7"/>
      <c r="E25" s="7"/>
      <c r="F25" s="7"/>
      <c r="G25" s="36" t="s">
        <v>36</v>
      </c>
      <c r="H25" s="37">
        <f>H24+1</f>
        <v>2</v>
      </c>
      <c r="I25" s="38">
        <f>I26+I28</f>
        <v>3.5</v>
      </c>
      <c r="J25" s="38">
        <f>J26+J28</f>
        <v>3.5</v>
      </c>
    </row>
    <row r="26" spans="1:10" s="14" customFormat="1" ht="12.75" customHeight="1">
      <c r="A26" s="7">
        <v>2</v>
      </c>
      <c r="B26" s="7">
        <v>1</v>
      </c>
      <c r="C26" s="7">
        <v>1</v>
      </c>
      <c r="D26" s="7"/>
      <c r="E26" s="7"/>
      <c r="F26" s="7"/>
      <c r="G26" s="39" t="s">
        <v>8</v>
      </c>
      <c r="H26" s="40">
        <f>H25+1</f>
        <v>3</v>
      </c>
      <c r="I26" s="41">
        <f>I27</f>
        <v>2.7</v>
      </c>
      <c r="J26" s="41">
        <f>J27</f>
        <v>2.7</v>
      </c>
    </row>
    <row r="27" spans="1:10" s="14" customFormat="1" ht="12.75" customHeight="1">
      <c r="A27" s="7">
        <v>2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39" t="s">
        <v>9</v>
      </c>
      <c r="H27" s="40">
        <f aca="true" t="shared" si="0" ref="H27:H59">H26+1</f>
        <v>4</v>
      </c>
      <c r="I27" s="42">
        <v>2.7</v>
      </c>
      <c r="J27" s="42">
        <v>2.7</v>
      </c>
    </row>
    <row r="28" spans="1:10" s="14" customFormat="1" ht="12.75" customHeight="1">
      <c r="A28" s="7">
        <v>2</v>
      </c>
      <c r="B28" s="7">
        <v>1</v>
      </c>
      <c r="C28" s="7">
        <v>2</v>
      </c>
      <c r="D28" s="7"/>
      <c r="E28" s="7"/>
      <c r="F28" s="7"/>
      <c r="G28" s="39" t="s">
        <v>10</v>
      </c>
      <c r="H28" s="40">
        <f t="shared" si="0"/>
        <v>5</v>
      </c>
      <c r="I28" s="42">
        <f>I29</f>
        <v>0.8</v>
      </c>
      <c r="J28" s="42">
        <f>J29</f>
        <v>0.8</v>
      </c>
    </row>
    <row r="29" spans="1:10" s="14" customFormat="1" ht="12.75" customHeight="1">
      <c r="A29" s="7">
        <v>2</v>
      </c>
      <c r="B29" s="7">
        <v>1</v>
      </c>
      <c r="C29" s="7">
        <v>2</v>
      </c>
      <c r="D29" s="7">
        <v>1</v>
      </c>
      <c r="E29" s="7">
        <v>1</v>
      </c>
      <c r="F29" s="7">
        <v>1</v>
      </c>
      <c r="G29" s="39" t="s">
        <v>10</v>
      </c>
      <c r="H29" s="40">
        <f t="shared" si="0"/>
        <v>6</v>
      </c>
      <c r="I29" s="41">
        <v>0.8</v>
      </c>
      <c r="J29" s="41">
        <v>0.8</v>
      </c>
    </row>
    <row r="30" spans="1:10" s="14" customFormat="1" ht="12.75" customHeight="1">
      <c r="A30" s="35">
        <v>2</v>
      </c>
      <c r="B30" s="35">
        <v>2</v>
      </c>
      <c r="C30" s="7"/>
      <c r="D30" s="7"/>
      <c r="E30" s="7"/>
      <c r="F30" s="7"/>
      <c r="G30" s="36" t="s">
        <v>37</v>
      </c>
      <c r="H30" s="37">
        <f t="shared" si="0"/>
        <v>7</v>
      </c>
      <c r="I30" s="64">
        <f>I31</f>
        <v>0</v>
      </c>
      <c r="J30" s="64">
        <f>J31</f>
        <v>0</v>
      </c>
    </row>
    <row r="31" spans="1:10" s="19" customFormat="1" ht="12.75" customHeight="1">
      <c r="A31" s="7">
        <v>2</v>
      </c>
      <c r="B31" s="7">
        <v>2</v>
      </c>
      <c r="C31" s="7">
        <v>1</v>
      </c>
      <c r="D31" s="7"/>
      <c r="E31" s="7"/>
      <c r="F31" s="7"/>
      <c r="G31" s="39" t="s">
        <v>11</v>
      </c>
      <c r="H31" s="40">
        <f t="shared" si="0"/>
        <v>8</v>
      </c>
      <c r="I31" s="65">
        <f>I32+I33+I34+I35+I36+I37+I38+I39+I40+I41+I42+I43</f>
        <v>0</v>
      </c>
      <c r="J31" s="65">
        <f>J32+J33+J34+J35+J36+J37+J38+J39+J40+J41+J42+J43</f>
        <v>0</v>
      </c>
    </row>
    <row r="32" spans="1:10" s="14" customFormat="1" ht="12.75" customHeight="1">
      <c r="A32" s="43">
        <v>2</v>
      </c>
      <c r="B32" s="43">
        <v>2</v>
      </c>
      <c r="C32" s="43">
        <v>1</v>
      </c>
      <c r="D32" s="43">
        <v>1</v>
      </c>
      <c r="E32" s="43">
        <v>1</v>
      </c>
      <c r="F32" s="43">
        <v>1</v>
      </c>
      <c r="G32" s="44" t="s">
        <v>12</v>
      </c>
      <c r="H32" s="40">
        <f t="shared" si="0"/>
        <v>9</v>
      </c>
      <c r="I32" s="41"/>
      <c r="J32" s="41"/>
    </row>
    <row r="33" spans="1:10" s="14" customFormat="1" ht="12.75" customHeight="1">
      <c r="A33" s="43">
        <v>2</v>
      </c>
      <c r="B33" s="43">
        <v>2</v>
      </c>
      <c r="C33" s="43">
        <v>1</v>
      </c>
      <c r="D33" s="43">
        <v>1</v>
      </c>
      <c r="E33" s="43">
        <v>1</v>
      </c>
      <c r="F33" s="43">
        <v>2</v>
      </c>
      <c r="G33" s="44" t="s">
        <v>13</v>
      </c>
      <c r="H33" s="40">
        <f t="shared" si="0"/>
        <v>10</v>
      </c>
      <c r="I33" s="42"/>
      <c r="J33" s="42"/>
    </row>
    <row r="34" spans="1:10" s="14" customFormat="1" ht="12.75" customHeight="1">
      <c r="A34" s="7">
        <v>2</v>
      </c>
      <c r="B34" s="7">
        <v>2</v>
      </c>
      <c r="C34" s="7">
        <v>1</v>
      </c>
      <c r="D34" s="7">
        <v>1</v>
      </c>
      <c r="E34" s="7">
        <v>1</v>
      </c>
      <c r="F34" s="7">
        <v>5</v>
      </c>
      <c r="G34" s="39" t="s">
        <v>14</v>
      </c>
      <c r="H34" s="40">
        <f t="shared" si="0"/>
        <v>11</v>
      </c>
      <c r="I34" s="42"/>
      <c r="J34" s="42"/>
    </row>
    <row r="35" spans="1:10" s="14" customFormat="1" ht="12.75" customHeight="1">
      <c r="A35" s="43">
        <v>2</v>
      </c>
      <c r="B35" s="43">
        <v>2</v>
      </c>
      <c r="C35" s="43">
        <v>1</v>
      </c>
      <c r="D35" s="43">
        <v>1</v>
      </c>
      <c r="E35" s="43">
        <v>1</v>
      </c>
      <c r="F35" s="43">
        <v>6</v>
      </c>
      <c r="G35" s="45" t="s">
        <v>15</v>
      </c>
      <c r="H35" s="40">
        <f t="shared" si="0"/>
        <v>12</v>
      </c>
      <c r="I35" s="42"/>
      <c r="J35" s="42"/>
    </row>
    <row r="36" spans="1:10" s="14" customFormat="1" ht="12.75" customHeight="1">
      <c r="A36" s="7">
        <v>2</v>
      </c>
      <c r="B36" s="7">
        <v>2</v>
      </c>
      <c r="C36" s="7">
        <v>1</v>
      </c>
      <c r="D36" s="7">
        <v>1</v>
      </c>
      <c r="E36" s="7">
        <v>1</v>
      </c>
      <c r="F36" s="7">
        <v>8</v>
      </c>
      <c r="G36" s="39" t="s">
        <v>16</v>
      </c>
      <c r="H36" s="40">
        <f t="shared" si="0"/>
        <v>13</v>
      </c>
      <c r="I36" s="42"/>
      <c r="J36" s="42"/>
    </row>
    <row r="37" spans="1:10" s="14" customFormat="1" ht="12.75" customHeight="1">
      <c r="A37" s="7">
        <v>2</v>
      </c>
      <c r="B37" s="7">
        <v>2</v>
      </c>
      <c r="C37" s="7">
        <v>1</v>
      </c>
      <c r="D37" s="7">
        <v>1</v>
      </c>
      <c r="E37" s="7">
        <v>1</v>
      </c>
      <c r="F37" s="7">
        <v>10</v>
      </c>
      <c r="G37" s="39" t="s">
        <v>17</v>
      </c>
      <c r="H37" s="40">
        <f t="shared" si="0"/>
        <v>14</v>
      </c>
      <c r="I37" s="42"/>
      <c r="J37" s="42"/>
    </row>
    <row r="38" spans="1:10" s="14" customFormat="1" ht="25.5" customHeight="1">
      <c r="A38" s="7">
        <v>2</v>
      </c>
      <c r="B38" s="7">
        <v>2</v>
      </c>
      <c r="C38" s="7">
        <v>1</v>
      </c>
      <c r="D38" s="7">
        <v>1</v>
      </c>
      <c r="E38" s="7">
        <v>1</v>
      </c>
      <c r="F38" s="7">
        <v>11</v>
      </c>
      <c r="G38" s="39" t="s">
        <v>39</v>
      </c>
      <c r="H38" s="40">
        <f t="shared" si="0"/>
        <v>15</v>
      </c>
      <c r="I38" s="42"/>
      <c r="J38" s="42"/>
    </row>
    <row r="39" spans="1:10" s="14" customFormat="1" ht="12.75" customHeight="1">
      <c r="A39" s="7">
        <v>2</v>
      </c>
      <c r="B39" s="7">
        <v>2</v>
      </c>
      <c r="C39" s="7">
        <v>1</v>
      </c>
      <c r="D39" s="7">
        <v>1</v>
      </c>
      <c r="E39" s="7">
        <v>1</v>
      </c>
      <c r="F39" s="7">
        <v>16</v>
      </c>
      <c r="G39" s="39" t="s">
        <v>18</v>
      </c>
      <c r="H39" s="40">
        <f t="shared" si="0"/>
        <v>16</v>
      </c>
      <c r="I39" s="42"/>
      <c r="J39" s="42"/>
    </row>
    <row r="40" spans="1:10" s="14" customFormat="1" ht="27" customHeight="1">
      <c r="A40" s="7">
        <v>2</v>
      </c>
      <c r="B40" s="7">
        <v>2</v>
      </c>
      <c r="C40" s="7">
        <v>1</v>
      </c>
      <c r="D40" s="7">
        <v>1</v>
      </c>
      <c r="E40" s="7">
        <v>1</v>
      </c>
      <c r="F40" s="7">
        <v>17</v>
      </c>
      <c r="G40" s="39" t="s">
        <v>19</v>
      </c>
      <c r="H40" s="40">
        <f t="shared" si="0"/>
        <v>17</v>
      </c>
      <c r="I40" s="42"/>
      <c r="J40" s="42"/>
    </row>
    <row r="41" spans="1:10" s="14" customFormat="1" ht="12.75" customHeight="1">
      <c r="A41" s="7">
        <v>2</v>
      </c>
      <c r="B41" s="7">
        <v>2</v>
      </c>
      <c r="C41" s="7">
        <v>1</v>
      </c>
      <c r="D41" s="7">
        <v>1</v>
      </c>
      <c r="E41" s="7">
        <v>1</v>
      </c>
      <c r="F41" s="7">
        <v>19</v>
      </c>
      <c r="G41" s="39" t="s">
        <v>28</v>
      </c>
      <c r="H41" s="40">
        <f t="shared" si="0"/>
        <v>18</v>
      </c>
      <c r="I41" s="42"/>
      <c r="J41" s="42"/>
    </row>
    <row r="42" spans="1:10" s="14" customFormat="1" ht="12.75" customHeight="1">
      <c r="A42" s="7">
        <v>2</v>
      </c>
      <c r="B42" s="7">
        <v>2</v>
      </c>
      <c r="C42" s="7">
        <v>1</v>
      </c>
      <c r="D42" s="7">
        <v>1</v>
      </c>
      <c r="E42" s="7">
        <v>1</v>
      </c>
      <c r="F42" s="7">
        <v>30</v>
      </c>
      <c r="G42" s="39" t="s">
        <v>20</v>
      </c>
      <c r="H42" s="40">
        <f t="shared" si="0"/>
        <v>19</v>
      </c>
      <c r="I42" s="42"/>
      <c r="J42" s="42"/>
    </row>
    <row r="43" spans="1:10" s="14" customFormat="1" ht="22.5" customHeight="1">
      <c r="A43" s="7">
        <v>2</v>
      </c>
      <c r="B43" s="7">
        <v>2</v>
      </c>
      <c r="C43" s="7">
        <v>1</v>
      </c>
      <c r="D43" s="7">
        <v>1</v>
      </c>
      <c r="E43" s="7">
        <v>1</v>
      </c>
      <c r="F43" s="7">
        <v>31</v>
      </c>
      <c r="G43" s="39" t="s">
        <v>42</v>
      </c>
      <c r="H43" s="40">
        <v>20</v>
      </c>
      <c r="I43" s="42"/>
      <c r="J43" s="42"/>
    </row>
    <row r="44" spans="1:10" s="14" customFormat="1" ht="12.75" customHeight="1">
      <c r="A44" s="35">
        <v>2</v>
      </c>
      <c r="B44" s="35">
        <v>7</v>
      </c>
      <c r="C44" s="7"/>
      <c r="D44" s="7"/>
      <c r="E44" s="7"/>
      <c r="F44" s="7"/>
      <c r="G44" s="36" t="s">
        <v>43</v>
      </c>
      <c r="H44" s="37">
        <v>21</v>
      </c>
      <c r="I44" s="64">
        <f>I45+I47</f>
        <v>0</v>
      </c>
      <c r="J44" s="64">
        <f>J45+J47</f>
        <v>0</v>
      </c>
    </row>
    <row r="45" spans="1:10" s="14" customFormat="1" ht="12.75" customHeight="1">
      <c r="A45" s="7">
        <v>2</v>
      </c>
      <c r="B45" s="7">
        <v>7</v>
      </c>
      <c r="C45" s="7">
        <v>2</v>
      </c>
      <c r="D45" s="7"/>
      <c r="E45" s="7"/>
      <c r="F45" s="7"/>
      <c r="G45" s="46" t="s">
        <v>35</v>
      </c>
      <c r="H45" s="40">
        <f t="shared" si="0"/>
        <v>22</v>
      </c>
      <c r="I45" s="42">
        <f>I46</f>
        <v>0</v>
      </c>
      <c r="J45" s="42">
        <f>J46</f>
        <v>0</v>
      </c>
    </row>
    <row r="46" spans="1:10" s="14" customFormat="1" ht="12.75" customHeight="1">
      <c r="A46" s="7">
        <v>2</v>
      </c>
      <c r="B46" s="7">
        <v>7</v>
      </c>
      <c r="C46" s="7">
        <v>2</v>
      </c>
      <c r="D46" s="7">
        <v>1</v>
      </c>
      <c r="E46" s="7">
        <v>1</v>
      </c>
      <c r="F46" s="7">
        <v>1</v>
      </c>
      <c r="G46" s="46" t="s">
        <v>21</v>
      </c>
      <c r="H46" s="40">
        <f t="shared" si="0"/>
        <v>23</v>
      </c>
      <c r="I46" s="42"/>
      <c r="J46" s="42"/>
    </row>
    <row r="47" spans="1:10" s="14" customFormat="1" ht="12.75" customHeight="1">
      <c r="A47" s="7">
        <v>2</v>
      </c>
      <c r="B47" s="7">
        <v>7</v>
      </c>
      <c r="C47" s="7">
        <v>3</v>
      </c>
      <c r="D47" s="7"/>
      <c r="E47" s="7"/>
      <c r="F47" s="7"/>
      <c r="G47" s="46" t="s">
        <v>29</v>
      </c>
      <c r="H47" s="40">
        <f t="shared" si="0"/>
        <v>24</v>
      </c>
      <c r="I47" s="42">
        <f>I48</f>
        <v>0</v>
      </c>
      <c r="J47" s="42">
        <f>J48</f>
        <v>0</v>
      </c>
    </row>
    <row r="48" spans="1:10" s="14" customFormat="1" ht="12.75" customHeight="1">
      <c r="A48" s="7">
        <v>2</v>
      </c>
      <c r="B48" s="7">
        <v>7</v>
      </c>
      <c r="C48" s="7">
        <v>3</v>
      </c>
      <c r="D48" s="7">
        <v>1</v>
      </c>
      <c r="E48" s="7">
        <v>1</v>
      </c>
      <c r="F48" s="7">
        <v>1</v>
      </c>
      <c r="G48" s="46" t="s">
        <v>30</v>
      </c>
      <c r="H48" s="40">
        <f t="shared" si="0"/>
        <v>25</v>
      </c>
      <c r="I48" s="42"/>
      <c r="J48" s="42"/>
    </row>
    <row r="49" spans="1:10" s="14" customFormat="1" ht="12.75" customHeight="1">
      <c r="A49" s="35">
        <v>2</v>
      </c>
      <c r="B49" s="35">
        <v>8</v>
      </c>
      <c r="C49" s="7"/>
      <c r="D49" s="7"/>
      <c r="E49" s="7"/>
      <c r="F49" s="7"/>
      <c r="G49" s="36" t="s">
        <v>44</v>
      </c>
      <c r="H49" s="37">
        <f t="shared" si="0"/>
        <v>26</v>
      </c>
      <c r="I49" s="64">
        <f>I50</f>
        <v>0</v>
      </c>
      <c r="J49" s="64">
        <f>J50</f>
        <v>0</v>
      </c>
    </row>
    <row r="50" spans="1:10" s="14" customFormat="1" ht="12.75" customHeight="1">
      <c r="A50" s="7">
        <v>2</v>
      </c>
      <c r="B50" s="7">
        <v>8</v>
      </c>
      <c r="C50" s="7">
        <v>1</v>
      </c>
      <c r="D50" s="7">
        <v>1</v>
      </c>
      <c r="E50" s="7">
        <v>1</v>
      </c>
      <c r="F50" s="7">
        <v>2</v>
      </c>
      <c r="G50" s="39" t="s">
        <v>40</v>
      </c>
      <c r="H50" s="40">
        <f t="shared" si="0"/>
        <v>27</v>
      </c>
      <c r="I50" s="42"/>
      <c r="J50" s="42"/>
    </row>
    <row r="51" spans="1:10" s="14" customFormat="1" ht="31.5" customHeight="1">
      <c r="A51" s="35">
        <v>3</v>
      </c>
      <c r="B51" s="7"/>
      <c r="C51" s="7"/>
      <c r="D51" s="7"/>
      <c r="E51" s="7"/>
      <c r="F51" s="7"/>
      <c r="G51" s="47" t="s">
        <v>45</v>
      </c>
      <c r="H51" s="37">
        <f t="shared" si="0"/>
        <v>28</v>
      </c>
      <c r="I51" s="64">
        <f>I52</f>
        <v>0</v>
      </c>
      <c r="J51" s="64">
        <f>J52</f>
        <v>0</v>
      </c>
    </row>
    <row r="52" spans="1:10" s="14" customFormat="1" ht="27.75" customHeight="1">
      <c r="A52" s="35">
        <v>3</v>
      </c>
      <c r="B52" s="35">
        <v>1</v>
      </c>
      <c r="C52" s="7"/>
      <c r="D52" s="7"/>
      <c r="E52" s="7"/>
      <c r="F52" s="7"/>
      <c r="G52" s="36" t="s">
        <v>46</v>
      </c>
      <c r="H52" s="37">
        <f t="shared" si="0"/>
        <v>29</v>
      </c>
      <c r="I52" s="64">
        <f>I53+I55+I57</f>
        <v>0</v>
      </c>
      <c r="J52" s="64">
        <f>J53+J55+J57</f>
        <v>0</v>
      </c>
    </row>
    <row r="53" spans="1:10" s="14" customFormat="1" ht="12.75" customHeight="1">
      <c r="A53" s="7">
        <v>3</v>
      </c>
      <c r="B53" s="7">
        <v>1</v>
      </c>
      <c r="C53" s="7">
        <v>1</v>
      </c>
      <c r="D53" s="7">
        <v>3</v>
      </c>
      <c r="E53" s="7"/>
      <c r="F53" s="7"/>
      <c r="G53" s="39" t="s">
        <v>22</v>
      </c>
      <c r="H53" s="40">
        <f t="shared" si="0"/>
        <v>30</v>
      </c>
      <c r="I53" s="41"/>
      <c r="J53" s="41"/>
    </row>
    <row r="54" spans="1:10" s="14" customFormat="1" ht="12.75" customHeight="1">
      <c r="A54" s="7">
        <v>3</v>
      </c>
      <c r="B54" s="7">
        <v>1</v>
      </c>
      <c r="C54" s="7">
        <v>1</v>
      </c>
      <c r="D54" s="7">
        <v>3</v>
      </c>
      <c r="E54" s="7">
        <v>1</v>
      </c>
      <c r="F54" s="7">
        <v>2</v>
      </c>
      <c r="G54" s="39" t="s">
        <v>23</v>
      </c>
      <c r="H54" s="40">
        <f t="shared" si="0"/>
        <v>31</v>
      </c>
      <c r="I54" s="42"/>
      <c r="J54" s="42"/>
    </row>
    <row r="55" spans="1:10" s="14" customFormat="1" ht="12.75" customHeight="1">
      <c r="A55" s="7">
        <v>3</v>
      </c>
      <c r="B55" s="7">
        <v>1</v>
      </c>
      <c r="C55" s="7">
        <v>1</v>
      </c>
      <c r="D55" s="7">
        <v>5</v>
      </c>
      <c r="E55" s="7"/>
      <c r="F55" s="7"/>
      <c r="G55" s="39" t="s">
        <v>24</v>
      </c>
      <c r="H55" s="40">
        <f t="shared" si="0"/>
        <v>32</v>
      </c>
      <c r="I55" s="42"/>
      <c r="J55" s="42"/>
    </row>
    <row r="56" spans="1:10" s="14" customFormat="1" ht="12.75" customHeight="1">
      <c r="A56" s="7">
        <v>3</v>
      </c>
      <c r="B56" s="7">
        <v>1</v>
      </c>
      <c r="C56" s="7">
        <v>1</v>
      </c>
      <c r="D56" s="7">
        <v>5</v>
      </c>
      <c r="E56" s="7">
        <v>1</v>
      </c>
      <c r="F56" s="7">
        <v>3</v>
      </c>
      <c r="G56" s="39" t="s">
        <v>24</v>
      </c>
      <c r="H56" s="40">
        <f t="shared" si="0"/>
        <v>33</v>
      </c>
      <c r="I56" s="41"/>
      <c r="J56" s="41"/>
    </row>
    <row r="57" spans="1:10" s="14" customFormat="1" ht="12.75" customHeight="1">
      <c r="A57" s="7">
        <v>3</v>
      </c>
      <c r="B57" s="7">
        <v>1</v>
      </c>
      <c r="C57" s="7">
        <v>2</v>
      </c>
      <c r="D57" s="7">
        <v>1</v>
      </c>
      <c r="E57" s="7"/>
      <c r="F57" s="7"/>
      <c r="G57" s="39" t="s">
        <v>25</v>
      </c>
      <c r="H57" s="40">
        <f t="shared" si="0"/>
        <v>34</v>
      </c>
      <c r="I57" s="42">
        <f>I58+I59</f>
        <v>0</v>
      </c>
      <c r="J57" s="42">
        <f>J58+J59</f>
        <v>0</v>
      </c>
    </row>
    <row r="58" spans="1:10" s="19" customFormat="1" ht="24.75" customHeight="1">
      <c r="A58" s="7">
        <v>3</v>
      </c>
      <c r="B58" s="7">
        <v>1</v>
      </c>
      <c r="C58" s="7">
        <v>2</v>
      </c>
      <c r="D58" s="7">
        <v>1</v>
      </c>
      <c r="E58" s="7">
        <v>1</v>
      </c>
      <c r="F58" s="7">
        <v>2</v>
      </c>
      <c r="G58" s="39" t="s">
        <v>41</v>
      </c>
      <c r="H58" s="40">
        <f t="shared" si="0"/>
        <v>35</v>
      </c>
      <c r="I58" s="38"/>
      <c r="J58" s="38"/>
    </row>
    <row r="59" spans="1:10" s="14" customFormat="1" ht="12.75" customHeight="1">
      <c r="A59" s="7">
        <v>3</v>
      </c>
      <c r="B59" s="7">
        <v>1</v>
      </c>
      <c r="C59" s="7">
        <v>2</v>
      </c>
      <c r="D59" s="7">
        <v>1</v>
      </c>
      <c r="E59" s="7">
        <v>1</v>
      </c>
      <c r="F59" s="7">
        <v>5</v>
      </c>
      <c r="G59" s="39" t="s">
        <v>26</v>
      </c>
      <c r="H59" s="40">
        <f t="shared" si="0"/>
        <v>36</v>
      </c>
      <c r="I59" s="42"/>
      <c r="J59" s="42"/>
    </row>
    <row r="60" spans="1:10" s="14" customFormat="1" ht="12.75" customHeight="1">
      <c r="A60" s="35"/>
      <c r="B60" s="35"/>
      <c r="C60" s="35"/>
      <c r="D60" s="35"/>
      <c r="E60" s="35"/>
      <c r="F60" s="35"/>
      <c r="G60" s="47" t="s">
        <v>47</v>
      </c>
      <c r="H60" s="37">
        <f>H59+1</f>
        <v>37</v>
      </c>
      <c r="I60" s="64">
        <f>I24+I51</f>
        <v>3.5</v>
      </c>
      <c r="J60" s="64">
        <f>J24+J51</f>
        <v>3.5</v>
      </c>
    </row>
    <row r="61" spans="1:10" s="14" customFormat="1" ht="12.75" customHeight="1">
      <c r="A61" s="53"/>
      <c r="B61" s="53"/>
      <c r="C61" s="53"/>
      <c r="D61" s="53"/>
      <c r="E61" s="53"/>
      <c r="F61" s="53"/>
      <c r="G61" s="54"/>
      <c r="H61" s="55"/>
      <c r="I61" s="56"/>
      <c r="J61" s="56"/>
    </row>
    <row r="62" spans="1:10" s="14" customFormat="1" ht="12.75" customHeight="1">
      <c r="A62" s="53"/>
      <c r="B62" s="53"/>
      <c r="C62" s="53"/>
      <c r="D62" s="53"/>
      <c r="E62" s="53"/>
      <c r="F62" s="53"/>
      <c r="G62" s="54"/>
      <c r="H62" s="55"/>
      <c r="I62" s="56"/>
      <c r="J62" s="56"/>
    </row>
    <row r="63" s="14" customFormat="1" ht="8.25" customHeight="1"/>
    <row r="64" spans="1:15" s="14" customFormat="1" ht="12.75">
      <c r="A64" s="8" t="s">
        <v>60</v>
      </c>
      <c r="B64" s="2"/>
      <c r="C64" s="2"/>
      <c r="D64" s="2"/>
      <c r="E64" s="2"/>
      <c r="F64" s="2"/>
      <c r="G64" s="3"/>
      <c r="H64" s="58"/>
      <c r="I64" s="57"/>
      <c r="J64"/>
      <c r="K64" s="57" t="s">
        <v>61</v>
      </c>
      <c r="L64" s="57"/>
      <c r="M64" s="57"/>
      <c r="N64"/>
      <c r="O64"/>
    </row>
    <row r="65" spans="1:15" s="14" customFormat="1" ht="15.75">
      <c r="A65" s="8"/>
      <c r="B65" s="2"/>
      <c r="C65" s="2"/>
      <c r="D65" s="2"/>
      <c r="E65" s="2"/>
      <c r="F65" s="2"/>
      <c r="G65" s="3"/>
      <c r="H65" s="82" t="s">
        <v>3</v>
      </c>
      <c r="I65" s="83"/>
      <c r="J65"/>
      <c r="K65" s="84" t="s">
        <v>4</v>
      </c>
      <c r="L65" s="84"/>
      <c r="M65" s="84"/>
      <c r="N65" s="50"/>
      <c r="O65" s="50"/>
    </row>
    <row r="66" spans="1:14" s="14" customFormat="1" ht="12.75">
      <c r="A66" s="8"/>
      <c r="B66" s="2"/>
      <c r="C66" s="2"/>
      <c r="D66" s="2"/>
      <c r="E66" s="2"/>
      <c r="F66" s="2"/>
      <c r="G66" s="3"/>
      <c r="J66" s="9"/>
      <c r="K66" s="9"/>
      <c r="L66" s="51"/>
      <c r="M66" s="52"/>
      <c r="N66" s="52"/>
    </row>
    <row r="67" spans="1:10" ht="13.5" customHeight="1">
      <c r="A67" s="2"/>
      <c r="B67" s="2"/>
      <c r="C67" s="2"/>
      <c r="D67" s="2"/>
      <c r="E67" s="2"/>
      <c r="F67" s="2"/>
      <c r="G67" s="10"/>
      <c r="J67" s="48"/>
    </row>
    <row r="68" spans="1:12" ht="5.25" customHeight="1">
      <c r="A68" s="2"/>
      <c r="B68" s="2"/>
      <c r="C68" s="2"/>
      <c r="D68" s="2"/>
      <c r="E68" s="2"/>
      <c r="F68" s="2"/>
      <c r="G68" s="10"/>
      <c r="H68" s="50"/>
      <c r="I68" s="50"/>
      <c r="J68" s="48"/>
      <c r="K68" s="50"/>
      <c r="L68" s="50"/>
    </row>
    <row r="69" spans="1:14" s="14" customFormat="1" ht="12.75">
      <c r="A69" s="11" t="s">
        <v>27</v>
      </c>
      <c r="B69" s="2"/>
      <c r="C69" s="2"/>
      <c r="D69" s="2"/>
      <c r="E69" s="2"/>
      <c r="F69" s="2"/>
      <c r="G69" s="3"/>
      <c r="H69" s="58"/>
      <c r="I69" s="58"/>
      <c r="J69" s="9"/>
      <c r="K69" s="58" t="s">
        <v>50</v>
      </c>
      <c r="L69" s="59"/>
      <c r="M69" s="60"/>
      <c r="N69" s="52"/>
    </row>
    <row r="70" spans="1:14" ht="15.75">
      <c r="A70" s="2"/>
      <c r="B70" s="2"/>
      <c r="C70" s="2"/>
      <c r="D70" s="2"/>
      <c r="E70" s="2"/>
      <c r="F70" s="2"/>
      <c r="G70" s="12"/>
      <c r="H70" s="85" t="s">
        <v>3</v>
      </c>
      <c r="I70" s="85"/>
      <c r="J70" s="48"/>
      <c r="K70" s="86" t="s">
        <v>4</v>
      </c>
      <c r="L70" s="86"/>
      <c r="M70" s="86"/>
      <c r="N70" s="18"/>
    </row>
  </sheetData>
  <mergeCells count="19">
    <mergeCell ref="A23:F23"/>
    <mergeCell ref="H65:I65"/>
    <mergeCell ref="K65:M65"/>
    <mergeCell ref="H70:I70"/>
    <mergeCell ref="K70:M70"/>
    <mergeCell ref="A16:L16"/>
    <mergeCell ref="G17:K17"/>
    <mergeCell ref="G18:J18"/>
    <mergeCell ref="A22:F22"/>
    <mergeCell ref="B7:H7"/>
    <mergeCell ref="I7:J7"/>
    <mergeCell ref="B10:H10"/>
    <mergeCell ref="A14:L15"/>
    <mergeCell ref="H1:N1"/>
    <mergeCell ref="H2:N2"/>
    <mergeCell ref="B4:H4"/>
    <mergeCell ref="B5:H5"/>
    <mergeCell ref="I5:J5"/>
    <mergeCell ref="K5:M5"/>
  </mergeCells>
  <printOptions/>
  <pageMargins left="0.7086614173228347" right="0.75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47">
      <selection activeCell="J49" sqref="J49"/>
    </sheetView>
  </sheetViews>
  <sheetFormatPr defaultColWidth="9.140625" defaultRowHeight="12.75"/>
  <cols>
    <col min="1" max="3" width="2.57421875" style="49" customWidth="1"/>
    <col min="4" max="5" width="2.7109375" style="49" customWidth="1"/>
    <col min="6" max="6" width="2.421875" style="49" customWidth="1"/>
    <col min="7" max="7" width="35.7109375" style="49" customWidth="1"/>
    <col min="8" max="8" width="4.00390625" style="49" customWidth="1"/>
    <col min="9" max="9" width="10.57421875" style="49" customWidth="1"/>
    <col min="10" max="10" width="10.421875" style="49" customWidth="1"/>
    <col min="11" max="11" width="4.7109375" style="49" customWidth="1"/>
    <col min="12" max="12" width="4.8515625" style="49" customWidth="1"/>
    <col min="13" max="14" width="4.7109375" style="49" customWidth="1"/>
    <col min="15" max="16384" width="9.140625" style="49" customWidth="1"/>
  </cols>
  <sheetData>
    <row r="1" spans="1:14" s="14" customFormat="1" ht="11.25" customHeight="1">
      <c r="A1" s="13"/>
      <c r="B1" s="13"/>
      <c r="C1" s="13"/>
      <c r="D1" s="13"/>
      <c r="E1" s="13"/>
      <c r="F1" s="13"/>
      <c r="G1" s="13"/>
      <c r="H1" s="66"/>
      <c r="I1" s="66"/>
      <c r="J1" s="66"/>
      <c r="K1" s="66"/>
      <c r="L1" s="66"/>
      <c r="M1" s="66"/>
      <c r="N1" s="66"/>
    </row>
    <row r="2" spans="8:14" s="14" customFormat="1" ht="34.5" customHeight="1">
      <c r="H2" s="67" t="s">
        <v>48</v>
      </c>
      <c r="I2" s="67"/>
      <c r="J2" s="67"/>
      <c r="K2" s="67"/>
      <c r="L2" s="67"/>
      <c r="M2" s="67"/>
      <c r="N2" s="67"/>
    </row>
    <row r="3" spans="8:14" s="14" customFormat="1" ht="22.5" customHeight="1">
      <c r="H3" s="15"/>
      <c r="I3" s="15"/>
      <c r="J3" s="15"/>
      <c r="K3" s="15"/>
      <c r="L3" s="15"/>
      <c r="M3" s="15"/>
      <c r="N3" s="15"/>
    </row>
    <row r="4" spans="2:8" s="14" customFormat="1" ht="11.25" customHeight="1">
      <c r="B4" s="68" t="s">
        <v>51</v>
      </c>
      <c r="C4" s="68"/>
      <c r="D4" s="68"/>
      <c r="E4" s="68"/>
      <c r="F4" s="68"/>
      <c r="G4" s="68"/>
      <c r="H4" s="68"/>
    </row>
    <row r="5" spans="1:13" s="19" customFormat="1" ht="11.25" customHeight="1">
      <c r="A5" s="14"/>
      <c r="B5" s="69" t="s">
        <v>49</v>
      </c>
      <c r="C5" s="69"/>
      <c r="D5" s="69"/>
      <c r="E5" s="69"/>
      <c r="F5" s="69"/>
      <c r="G5" s="69"/>
      <c r="H5" s="69"/>
      <c r="I5" s="70" t="s">
        <v>56</v>
      </c>
      <c r="J5" s="71"/>
      <c r="K5" s="72">
        <v>190092729</v>
      </c>
      <c r="L5" s="73"/>
      <c r="M5" s="74"/>
    </row>
    <row r="6" s="19" customFormat="1" ht="5.25" customHeight="1"/>
    <row r="7" spans="2:14" s="19" customFormat="1" ht="10.5" customHeight="1">
      <c r="B7" s="75"/>
      <c r="C7" s="75"/>
      <c r="D7" s="75"/>
      <c r="E7" s="75"/>
      <c r="F7" s="75"/>
      <c r="G7" s="75"/>
      <c r="H7" s="75"/>
      <c r="I7" s="70" t="s">
        <v>31</v>
      </c>
      <c r="J7" s="71"/>
      <c r="K7" s="63" t="s">
        <v>53</v>
      </c>
      <c r="L7" s="63" t="s">
        <v>54</v>
      </c>
      <c r="M7" s="63" t="s">
        <v>54</v>
      </c>
      <c r="N7" s="63" t="s">
        <v>55</v>
      </c>
    </row>
    <row r="8" spans="2:14" s="19" customFormat="1" ht="10.5" customHeight="1">
      <c r="B8" s="20"/>
      <c r="C8" s="20"/>
      <c r="D8" s="20"/>
      <c r="E8" s="20"/>
      <c r="F8" s="20"/>
      <c r="G8" s="20"/>
      <c r="H8" s="20"/>
      <c r="I8" s="16"/>
      <c r="J8" s="21"/>
      <c r="K8" s="22"/>
      <c r="L8" s="22"/>
      <c r="M8" s="22"/>
      <c r="N8" s="22"/>
    </row>
    <row r="9" spans="1:8" s="14" customFormat="1" ht="12" customHeight="1">
      <c r="A9" s="19"/>
      <c r="B9" s="62" t="s">
        <v>52</v>
      </c>
      <c r="C9" s="61"/>
      <c r="D9" s="61"/>
      <c r="E9" s="61"/>
      <c r="F9" s="61"/>
      <c r="G9" s="61"/>
      <c r="H9" s="61"/>
    </row>
    <row r="10" spans="2:8" s="14" customFormat="1" ht="12.75">
      <c r="B10" s="69" t="s">
        <v>32</v>
      </c>
      <c r="C10" s="69"/>
      <c r="D10" s="69"/>
      <c r="E10" s="69"/>
      <c r="F10" s="69"/>
      <c r="G10" s="69"/>
      <c r="H10" s="69"/>
    </row>
    <row r="11" spans="2:8" s="14" customFormat="1" ht="12.75">
      <c r="B11" s="23"/>
      <c r="C11" s="23"/>
      <c r="D11" s="23"/>
      <c r="E11" s="23"/>
      <c r="F11" s="23"/>
      <c r="G11" s="23"/>
      <c r="H11" s="23"/>
    </row>
    <row r="12" spans="2:8" s="14" customFormat="1" ht="12.75">
      <c r="B12" s="23"/>
      <c r="C12" s="23"/>
      <c r="D12" s="23"/>
      <c r="E12" s="23"/>
      <c r="F12" s="23"/>
      <c r="G12" s="23"/>
      <c r="H12" s="23"/>
    </row>
    <row r="13" s="14" customFormat="1" ht="6" customHeight="1"/>
    <row r="14" spans="1:12" s="14" customFormat="1" ht="12.75" customHeight="1">
      <c r="A14" s="76" t="s">
        <v>58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s="14" customFormat="1" ht="14.2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s="24" customFormat="1" ht="12.75" customHeight="1">
      <c r="A16" s="78" t="s">
        <v>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s="14" customFormat="1" ht="12.75" customHeight="1">
      <c r="A17" s="25"/>
      <c r="B17" s="25"/>
      <c r="C17" s="25"/>
      <c r="D17" s="25"/>
      <c r="E17" s="25"/>
      <c r="F17" s="25"/>
      <c r="G17" s="79" t="s">
        <v>59</v>
      </c>
      <c r="H17" s="79"/>
      <c r="I17" s="79"/>
      <c r="J17" s="79"/>
      <c r="K17" s="79"/>
      <c r="L17" s="1"/>
    </row>
    <row r="18" spans="1:12" s="14" customFormat="1" ht="12.75" customHeight="1">
      <c r="A18" s="25"/>
      <c r="B18" s="25"/>
      <c r="C18" s="25"/>
      <c r="D18" s="25"/>
      <c r="E18" s="25"/>
      <c r="F18" s="25"/>
      <c r="G18" s="79" t="s">
        <v>0</v>
      </c>
      <c r="H18" s="79"/>
      <c r="I18" s="79"/>
      <c r="J18" s="79"/>
      <c r="K18" s="17"/>
      <c r="L18" s="1"/>
    </row>
    <row r="19" spans="1:12" s="14" customFormat="1" ht="12.75" customHeight="1">
      <c r="A19" s="25"/>
      <c r="B19" s="25"/>
      <c r="C19" s="25"/>
      <c r="D19" s="25"/>
      <c r="E19" s="25"/>
      <c r="F19" s="25"/>
      <c r="G19" s="17"/>
      <c r="H19" s="17"/>
      <c r="I19" s="17"/>
      <c r="J19" s="17"/>
      <c r="K19" s="17"/>
      <c r="L19" s="1"/>
    </row>
    <row r="20" spans="1:12" s="14" customFormat="1" ht="9.75" customHeight="1">
      <c r="A20" s="25"/>
      <c r="B20" s="25"/>
      <c r="C20" s="25"/>
      <c r="D20" s="25"/>
      <c r="E20" s="25"/>
      <c r="F20" s="25"/>
      <c r="K20" s="4"/>
      <c r="L20" s="1"/>
    </row>
    <row r="21" spans="1:12" s="14" customFormat="1" ht="13.5" customHeight="1">
      <c r="A21" s="25"/>
      <c r="B21" s="25"/>
      <c r="C21" s="25"/>
      <c r="D21" s="25"/>
      <c r="E21" s="25"/>
      <c r="F21" s="25"/>
      <c r="G21" s="17"/>
      <c r="H21" s="17"/>
      <c r="I21" s="17"/>
      <c r="J21" s="26" t="s">
        <v>1</v>
      </c>
      <c r="K21" s="4"/>
      <c r="L21" s="1"/>
    </row>
    <row r="22" spans="1:10" s="14" customFormat="1" ht="54.75" customHeight="1">
      <c r="A22" s="80" t="s">
        <v>33</v>
      </c>
      <c r="B22" s="80"/>
      <c r="C22" s="80"/>
      <c r="D22" s="80"/>
      <c r="E22" s="80"/>
      <c r="F22" s="80"/>
      <c r="G22" s="27" t="s">
        <v>6</v>
      </c>
      <c r="H22" s="28" t="s">
        <v>2</v>
      </c>
      <c r="I22" s="29" t="s">
        <v>7</v>
      </c>
      <c r="J22" s="29" t="s">
        <v>34</v>
      </c>
    </row>
    <row r="23" spans="1:10" s="14" customFormat="1" ht="9.75" customHeight="1">
      <c r="A23" s="81">
        <v>1</v>
      </c>
      <c r="B23" s="81"/>
      <c r="C23" s="81"/>
      <c r="D23" s="81"/>
      <c r="E23" s="81"/>
      <c r="F23" s="81"/>
      <c r="G23" s="30">
        <v>2</v>
      </c>
      <c r="H23" s="30">
        <v>3</v>
      </c>
      <c r="I23" s="30">
        <v>4</v>
      </c>
      <c r="J23" s="30">
        <v>5</v>
      </c>
    </row>
    <row r="24" spans="1:10" s="19" customFormat="1" ht="12.75" customHeight="1">
      <c r="A24" s="31">
        <v>2</v>
      </c>
      <c r="B24" s="5"/>
      <c r="C24" s="5"/>
      <c r="D24" s="5"/>
      <c r="E24" s="5"/>
      <c r="F24" s="5"/>
      <c r="G24" s="32" t="s">
        <v>38</v>
      </c>
      <c r="H24" s="33">
        <v>1</v>
      </c>
      <c r="I24" s="34">
        <f>I25+I30+I44+I49</f>
        <v>1477.1999999999998</v>
      </c>
      <c r="J24" s="34">
        <f>J25+J30+J44+J49</f>
        <v>1473.1</v>
      </c>
    </row>
    <row r="25" spans="1:10" s="19" customFormat="1" ht="25.5" customHeight="1">
      <c r="A25" s="35">
        <v>2</v>
      </c>
      <c r="B25" s="35">
        <v>1</v>
      </c>
      <c r="C25" s="6"/>
      <c r="D25" s="7"/>
      <c r="E25" s="7"/>
      <c r="F25" s="7"/>
      <c r="G25" s="36" t="s">
        <v>36</v>
      </c>
      <c r="H25" s="37">
        <f>H24+1</f>
        <v>2</v>
      </c>
      <c r="I25" s="38">
        <f>I26+I28</f>
        <v>1435.6</v>
      </c>
      <c r="J25" s="38">
        <f>J26+J28</f>
        <v>1435.6</v>
      </c>
    </row>
    <row r="26" spans="1:10" s="14" customFormat="1" ht="12.75" customHeight="1">
      <c r="A26" s="7">
        <v>2</v>
      </c>
      <c r="B26" s="7">
        <v>1</v>
      </c>
      <c r="C26" s="7">
        <v>1</v>
      </c>
      <c r="D26" s="7"/>
      <c r="E26" s="7"/>
      <c r="F26" s="7"/>
      <c r="G26" s="39" t="s">
        <v>8</v>
      </c>
      <c r="H26" s="40">
        <f>H25+1</f>
        <v>3</v>
      </c>
      <c r="I26" s="41">
        <f>I27</f>
        <v>1122.2</v>
      </c>
      <c r="J26" s="41">
        <f>J27</f>
        <v>1122.2</v>
      </c>
    </row>
    <row r="27" spans="1:10" s="14" customFormat="1" ht="12.75" customHeight="1">
      <c r="A27" s="7">
        <v>2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39" t="s">
        <v>9</v>
      </c>
      <c r="H27" s="40">
        <f aca="true" t="shared" si="0" ref="H27:H59">H26+1</f>
        <v>4</v>
      </c>
      <c r="I27" s="42">
        <v>1122.2</v>
      </c>
      <c r="J27" s="42">
        <v>1122.2</v>
      </c>
    </row>
    <row r="28" spans="1:10" s="14" customFormat="1" ht="12.75" customHeight="1">
      <c r="A28" s="7">
        <v>2</v>
      </c>
      <c r="B28" s="7">
        <v>1</v>
      </c>
      <c r="C28" s="7">
        <v>2</v>
      </c>
      <c r="D28" s="7"/>
      <c r="E28" s="7"/>
      <c r="F28" s="7"/>
      <c r="G28" s="39" t="s">
        <v>10</v>
      </c>
      <c r="H28" s="40">
        <f t="shared" si="0"/>
        <v>5</v>
      </c>
      <c r="I28" s="42">
        <f>I29</f>
        <v>313.4</v>
      </c>
      <c r="J28" s="42">
        <f>J29</f>
        <v>313.4</v>
      </c>
    </row>
    <row r="29" spans="1:10" s="14" customFormat="1" ht="12.75" customHeight="1">
      <c r="A29" s="7">
        <v>2</v>
      </c>
      <c r="B29" s="7">
        <v>1</v>
      </c>
      <c r="C29" s="7">
        <v>2</v>
      </c>
      <c r="D29" s="7">
        <v>1</v>
      </c>
      <c r="E29" s="7">
        <v>1</v>
      </c>
      <c r="F29" s="7">
        <v>1</v>
      </c>
      <c r="G29" s="39" t="s">
        <v>10</v>
      </c>
      <c r="H29" s="40">
        <f t="shared" si="0"/>
        <v>6</v>
      </c>
      <c r="I29" s="41">
        <v>313.4</v>
      </c>
      <c r="J29" s="41">
        <v>313.4</v>
      </c>
    </row>
    <row r="30" spans="1:10" s="14" customFormat="1" ht="12.75" customHeight="1">
      <c r="A30" s="35">
        <v>2</v>
      </c>
      <c r="B30" s="35">
        <v>2</v>
      </c>
      <c r="C30" s="7"/>
      <c r="D30" s="7"/>
      <c r="E30" s="7"/>
      <c r="F30" s="7"/>
      <c r="G30" s="36" t="s">
        <v>37</v>
      </c>
      <c r="H30" s="37">
        <f t="shared" si="0"/>
        <v>7</v>
      </c>
      <c r="I30" s="64">
        <f>I31</f>
        <v>17.099999999999998</v>
      </c>
      <c r="J30" s="64">
        <f>J31</f>
        <v>13.1</v>
      </c>
    </row>
    <row r="31" spans="1:10" s="19" customFormat="1" ht="12.75" customHeight="1">
      <c r="A31" s="7">
        <v>2</v>
      </c>
      <c r="B31" s="7">
        <v>2</v>
      </c>
      <c r="C31" s="7">
        <v>1</v>
      </c>
      <c r="D31" s="7"/>
      <c r="E31" s="7"/>
      <c r="F31" s="7"/>
      <c r="G31" s="39" t="s">
        <v>11</v>
      </c>
      <c r="H31" s="40">
        <f t="shared" si="0"/>
        <v>8</v>
      </c>
      <c r="I31" s="65">
        <f>I32+I33+I34+I35+I36+I37+I38+I39+I40+I41+I42+I43</f>
        <v>17.099999999999998</v>
      </c>
      <c r="J31" s="65">
        <f>J32+J33+J34+J35+J36+J37+J38+J39+J40+J41+J42+J43</f>
        <v>13.1</v>
      </c>
    </row>
    <row r="32" spans="1:10" s="14" customFormat="1" ht="12.75" customHeight="1">
      <c r="A32" s="43">
        <v>2</v>
      </c>
      <c r="B32" s="43">
        <v>2</v>
      </c>
      <c r="C32" s="43">
        <v>1</v>
      </c>
      <c r="D32" s="43">
        <v>1</v>
      </c>
      <c r="E32" s="43">
        <v>1</v>
      </c>
      <c r="F32" s="43">
        <v>1</v>
      </c>
      <c r="G32" s="44" t="s">
        <v>12</v>
      </c>
      <c r="H32" s="40">
        <f t="shared" si="0"/>
        <v>9</v>
      </c>
      <c r="I32" s="41"/>
      <c r="J32" s="41"/>
    </row>
    <row r="33" spans="1:10" s="14" customFormat="1" ht="12.75" customHeight="1">
      <c r="A33" s="43">
        <v>2</v>
      </c>
      <c r="B33" s="43">
        <v>2</v>
      </c>
      <c r="C33" s="43">
        <v>1</v>
      </c>
      <c r="D33" s="43">
        <v>1</v>
      </c>
      <c r="E33" s="43">
        <v>1</v>
      </c>
      <c r="F33" s="43">
        <v>2</v>
      </c>
      <c r="G33" s="44" t="s">
        <v>13</v>
      </c>
      <c r="H33" s="40">
        <f t="shared" si="0"/>
        <v>10</v>
      </c>
      <c r="I33" s="42"/>
      <c r="J33" s="42"/>
    </row>
    <row r="34" spans="1:10" s="14" customFormat="1" ht="12.75" customHeight="1">
      <c r="A34" s="7">
        <v>2</v>
      </c>
      <c r="B34" s="7">
        <v>2</v>
      </c>
      <c r="C34" s="7">
        <v>1</v>
      </c>
      <c r="D34" s="7">
        <v>1</v>
      </c>
      <c r="E34" s="7">
        <v>1</v>
      </c>
      <c r="F34" s="7">
        <v>5</v>
      </c>
      <c r="G34" s="39" t="s">
        <v>14</v>
      </c>
      <c r="H34" s="40">
        <f t="shared" si="0"/>
        <v>11</v>
      </c>
      <c r="I34" s="42">
        <v>1.4</v>
      </c>
      <c r="J34" s="42">
        <v>1.3</v>
      </c>
    </row>
    <row r="35" spans="1:10" s="14" customFormat="1" ht="12.75" customHeight="1">
      <c r="A35" s="43">
        <v>2</v>
      </c>
      <c r="B35" s="43">
        <v>2</v>
      </c>
      <c r="C35" s="43">
        <v>1</v>
      </c>
      <c r="D35" s="43">
        <v>1</v>
      </c>
      <c r="E35" s="43">
        <v>1</v>
      </c>
      <c r="F35" s="43">
        <v>6</v>
      </c>
      <c r="G35" s="45" t="s">
        <v>15</v>
      </c>
      <c r="H35" s="40">
        <f t="shared" si="0"/>
        <v>12</v>
      </c>
      <c r="I35" s="42"/>
      <c r="J35" s="42"/>
    </row>
    <row r="36" spans="1:10" s="14" customFormat="1" ht="12.75" customHeight="1">
      <c r="A36" s="7">
        <v>2</v>
      </c>
      <c r="B36" s="7">
        <v>2</v>
      </c>
      <c r="C36" s="7">
        <v>1</v>
      </c>
      <c r="D36" s="7">
        <v>1</v>
      </c>
      <c r="E36" s="7">
        <v>1</v>
      </c>
      <c r="F36" s="7">
        <v>8</v>
      </c>
      <c r="G36" s="39" t="s">
        <v>16</v>
      </c>
      <c r="H36" s="40">
        <f t="shared" si="0"/>
        <v>13</v>
      </c>
      <c r="I36" s="42">
        <v>12</v>
      </c>
      <c r="J36" s="42">
        <v>9.7</v>
      </c>
    </row>
    <row r="37" spans="1:10" s="14" customFormat="1" ht="12.75" customHeight="1">
      <c r="A37" s="7">
        <v>2</v>
      </c>
      <c r="B37" s="7">
        <v>2</v>
      </c>
      <c r="C37" s="7">
        <v>1</v>
      </c>
      <c r="D37" s="7">
        <v>1</v>
      </c>
      <c r="E37" s="7">
        <v>1</v>
      </c>
      <c r="F37" s="7">
        <v>10</v>
      </c>
      <c r="G37" s="39" t="s">
        <v>17</v>
      </c>
      <c r="H37" s="40">
        <f t="shared" si="0"/>
        <v>14</v>
      </c>
      <c r="I37" s="42">
        <v>1</v>
      </c>
      <c r="J37" s="42">
        <v>0</v>
      </c>
    </row>
    <row r="38" spans="1:10" s="14" customFormat="1" ht="25.5" customHeight="1">
      <c r="A38" s="7">
        <v>2</v>
      </c>
      <c r="B38" s="7">
        <v>2</v>
      </c>
      <c r="C38" s="7">
        <v>1</v>
      </c>
      <c r="D38" s="7">
        <v>1</v>
      </c>
      <c r="E38" s="7">
        <v>1</v>
      </c>
      <c r="F38" s="7">
        <v>11</v>
      </c>
      <c r="G38" s="39" t="s">
        <v>39</v>
      </c>
      <c r="H38" s="40">
        <f t="shared" si="0"/>
        <v>15</v>
      </c>
      <c r="I38" s="42"/>
      <c r="J38" s="42"/>
    </row>
    <row r="39" spans="1:10" s="14" customFormat="1" ht="12.75" customHeight="1">
      <c r="A39" s="7">
        <v>2</v>
      </c>
      <c r="B39" s="7">
        <v>2</v>
      </c>
      <c r="C39" s="7">
        <v>1</v>
      </c>
      <c r="D39" s="7">
        <v>1</v>
      </c>
      <c r="E39" s="7">
        <v>1</v>
      </c>
      <c r="F39" s="7">
        <v>16</v>
      </c>
      <c r="G39" s="39" t="s">
        <v>18</v>
      </c>
      <c r="H39" s="40">
        <f t="shared" si="0"/>
        <v>16</v>
      </c>
      <c r="I39" s="42">
        <v>2</v>
      </c>
      <c r="J39" s="42">
        <v>1.4</v>
      </c>
    </row>
    <row r="40" spans="1:10" s="14" customFormat="1" ht="27" customHeight="1">
      <c r="A40" s="7">
        <v>2</v>
      </c>
      <c r="B40" s="7">
        <v>2</v>
      </c>
      <c r="C40" s="7">
        <v>1</v>
      </c>
      <c r="D40" s="7">
        <v>1</v>
      </c>
      <c r="E40" s="7">
        <v>1</v>
      </c>
      <c r="F40" s="7">
        <v>17</v>
      </c>
      <c r="G40" s="39" t="s">
        <v>19</v>
      </c>
      <c r="H40" s="40">
        <f t="shared" si="0"/>
        <v>17</v>
      </c>
      <c r="I40" s="42"/>
      <c r="J40" s="42"/>
    </row>
    <row r="41" spans="1:10" s="14" customFormat="1" ht="12.75" customHeight="1">
      <c r="A41" s="7">
        <v>2</v>
      </c>
      <c r="B41" s="7">
        <v>2</v>
      </c>
      <c r="C41" s="7">
        <v>1</v>
      </c>
      <c r="D41" s="7">
        <v>1</v>
      </c>
      <c r="E41" s="7">
        <v>1</v>
      </c>
      <c r="F41" s="7">
        <v>19</v>
      </c>
      <c r="G41" s="39" t="s">
        <v>28</v>
      </c>
      <c r="H41" s="40">
        <f t="shared" si="0"/>
        <v>18</v>
      </c>
      <c r="I41" s="42"/>
      <c r="J41" s="42"/>
    </row>
    <row r="42" spans="1:10" s="14" customFormat="1" ht="12.75" customHeight="1">
      <c r="A42" s="7">
        <v>2</v>
      </c>
      <c r="B42" s="7">
        <v>2</v>
      </c>
      <c r="C42" s="7">
        <v>1</v>
      </c>
      <c r="D42" s="7">
        <v>1</v>
      </c>
      <c r="E42" s="7">
        <v>1</v>
      </c>
      <c r="F42" s="7">
        <v>30</v>
      </c>
      <c r="G42" s="39" t="s">
        <v>20</v>
      </c>
      <c r="H42" s="40">
        <f t="shared" si="0"/>
        <v>19</v>
      </c>
      <c r="I42" s="42">
        <v>0.7</v>
      </c>
      <c r="J42" s="42">
        <v>0.7</v>
      </c>
    </row>
    <row r="43" spans="1:10" s="14" customFormat="1" ht="22.5" customHeight="1">
      <c r="A43" s="7">
        <v>2</v>
      </c>
      <c r="B43" s="7">
        <v>2</v>
      </c>
      <c r="C43" s="7">
        <v>1</v>
      </c>
      <c r="D43" s="7">
        <v>1</v>
      </c>
      <c r="E43" s="7">
        <v>1</v>
      </c>
      <c r="F43" s="7">
        <v>31</v>
      </c>
      <c r="G43" s="39" t="s">
        <v>42</v>
      </c>
      <c r="H43" s="40">
        <v>20</v>
      </c>
      <c r="I43" s="42"/>
      <c r="J43" s="42"/>
    </row>
    <row r="44" spans="1:10" s="14" customFormat="1" ht="12.75" customHeight="1">
      <c r="A44" s="35">
        <v>2</v>
      </c>
      <c r="B44" s="35">
        <v>7</v>
      </c>
      <c r="C44" s="7"/>
      <c r="D44" s="7"/>
      <c r="E44" s="7"/>
      <c r="F44" s="7"/>
      <c r="G44" s="36" t="s">
        <v>43</v>
      </c>
      <c r="H44" s="37">
        <v>21</v>
      </c>
      <c r="I44" s="64">
        <f>I45+I47</f>
        <v>24.5</v>
      </c>
      <c r="J44" s="64">
        <f>J45+J47</f>
        <v>24.4</v>
      </c>
    </row>
    <row r="45" spans="1:10" s="14" customFormat="1" ht="12.75" customHeight="1">
      <c r="A45" s="7">
        <v>2</v>
      </c>
      <c r="B45" s="7">
        <v>7</v>
      </c>
      <c r="C45" s="7">
        <v>2</v>
      </c>
      <c r="D45" s="7"/>
      <c r="E45" s="7"/>
      <c r="F45" s="7"/>
      <c r="G45" s="46" t="s">
        <v>35</v>
      </c>
      <c r="H45" s="40">
        <f t="shared" si="0"/>
        <v>22</v>
      </c>
      <c r="I45" s="42">
        <f>I46</f>
        <v>0</v>
      </c>
      <c r="J45" s="42">
        <f>J46</f>
        <v>0</v>
      </c>
    </row>
    <row r="46" spans="1:10" s="14" customFormat="1" ht="12.75" customHeight="1">
      <c r="A46" s="7">
        <v>2</v>
      </c>
      <c r="B46" s="7">
        <v>7</v>
      </c>
      <c r="C46" s="7">
        <v>2</v>
      </c>
      <c r="D46" s="7">
        <v>1</v>
      </c>
      <c r="E46" s="7">
        <v>1</v>
      </c>
      <c r="F46" s="7">
        <v>1</v>
      </c>
      <c r="G46" s="46" t="s">
        <v>21</v>
      </c>
      <c r="H46" s="40">
        <f t="shared" si="0"/>
        <v>23</v>
      </c>
      <c r="I46" s="42"/>
      <c r="J46" s="42"/>
    </row>
    <row r="47" spans="1:10" s="14" customFormat="1" ht="12.75" customHeight="1">
      <c r="A47" s="7">
        <v>2</v>
      </c>
      <c r="B47" s="7">
        <v>7</v>
      </c>
      <c r="C47" s="7">
        <v>3</v>
      </c>
      <c r="D47" s="7"/>
      <c r="E47" s="7"/>
      <c r="F47" s="7"/>
      <c r="G47" s="46" t="s">
        <v>29</v>
      </c>
      <c r="H47" s="40">
        <f t="shared" si="0"/>
        <v>24</v>
      </c>
      <c r="I47" s="42">
        <f>I48</f>
        <v>24.5</v>
      </c>
      <c r="J47" s="42">
        <f>J48</f>
        <v>24.4</v>
      </c>
    </row>
    <row r="48" spans="1:10" s="14" customFormat="1" ht="12.75" customHeight="1">
      <c r="A48" s="7">
        <v>2</v>
      </c>
      <c r="B48" s="7">
        <v>7</v>
      </c>
      <c r="C48" s="7">
        <v>3</v>
      </c>
      <c r="D48" s="7">
        <v>1</v>
      </c>
      <c r="E48" s="7">
        <v>1</v>
      </c>
      <c r="F48" s="7">
        <v>1</v>
      </c>
      <c r="G48" s="46" t="s">
        <v>30</v>
      </c>
      <c r="H48" s="40">
        <f t="shared" si="0"/>
        <v>25</v>
      </c>
      <c r="I48" s="42">
        <v>24.5</v>
      </c>
      <c r="J48" s="42">
        <v>24.4</v>
      </c>
    </row>
    <row r="49" spans="1:10" s="14" customFormat="1" ht="12.75" customHeight="1">
      <c r="A49" s="35">
        <v>2</v>
      </c>
      <c r="B49" s="35">
        <v>8</v>
      </c>
      <c r="C49" s="7"/>
      <c r="D49" s="7"/>
      <c r="E49" s="7"/>
      <c r="F49" s="7"/>
      <c r="G49" s="36" t="s">
        <v>44</v>
      </c>
      <c r="H49" s="37">
        <f t="shared" si="0"/>
        <v>26</v>
      </c>
      <c r="I49" s="64">
        <f>I50</f>
        <v>0</v>
      </c>
      <c r="J49" s="64">
        <f>J50</f>
        <v>0</v>
      </c>
    </row>
    <row r="50" spans="1:10" s="14" customFormat="1" ht="12.75" customHeight="1">
      <c r="A50" s="7">
        <v>2</v>
      </c>
      <c r="B50" s="7">
        <v>8</v>
      </c>
      <c r="C50" s="7">
        <v>1</v>
      </c>
      <c r="D50" s="7">
        <v>1</v>
      </c>
      <c r="E50" s="7">
        <v>1</v>
      </c>
      <c r="F50" s="7">
        <v>2</v>
      </c>
      <c r="G50" s="39" t="s">
        <v>40</v>
      </c>
      <c r="H50" s="40">
        <f t="shared" si="0"/>
        <v>27</v>
      </c>
      <c r="I50" s="42"/>
      <c r="J50" s="42"/>
    </row>
    <row r="51" spans="1:10" s="14" customFormat="1" ht="31.5" customHeight="1">
      <c r="A51" s="35">
        <v>3</v>
      </c>
      <c r="B51" s="7"/>
      <c r="C51" s="7"/>
      <c r="D51" s="7"/>
      <c r="E51" s="7"/>
      <c r="F51" s="7"/>
      <c r="G51" s="47" t="s">
        <v>45</v>
      </c>
      <c r="H51" s="37">
        <f t="shared" si="0"/>
        <v>28</v>
      </c>
      <c r="I51" s="64">
        <f>I52</f>
        <v>0</v>
      </c>
      <c r="J51" s="64">
        <f>J52</f>
        <v>0</v>
      </c>
    </row>
    <row r="52" spans="1:10" s="14" customFormat="1" ht="27.75" customHeight="1">
      <c r="A52" s="35">
        <v>3</v>
      </c>
      <c r="B52" s="35">
        <v>1</v>
      </c>
      <c r="C52" s="7"/>
      <c r="D52" s="7"/>
      <c r="E52" s="7"/>
      <c r="F52" s="7"/>
      <c r="G52" s="36" t="s">
        <v>46</v>
      </c>
      <c r="H52" s="37">
        <f t="shared" si="0"/>
        <v>29</v>
      </c>
      <c r="I52" s="64">
        <f>I53+I55+I57</f>
        <v>0</v>
      </c>
      <c r="J52" s="64">
        <f>J53+J55+J57</f>
        <v>0</v>
      </c>
    </row>
    <row r="53" spans="1:10" s="14" customFormat="1" ht="12.75" customHeight="1">
      <c r="A53" s="7">
        <v>3</v>
      </c>
      <c r="B53" s="7">
        <v>1</v>
      </c>
      <c r="C53" s="7">
        <v>1</v>
      </c>
      <c r="D53" s="7">
        <v>3</v>
      </c>
      <c r="E53" s="7"/>
      <c r="F53" s="7"/>
      <c r="G53" s="39" t="s">
        <v>22</v>
      </c>
      <c r="H53" s="40">
        <f t="shared" si="0"/>
        <v>30</v>
      </c>
      <c r="I53" s="41"/>
      <c r="J53" s="41"/>
    </row>
    <row r="54" spans="1:10" s="14" customFormat="1" ht="12.75" customHeight="1">
      <c r="A54" s="7">
        <v>3</v>
      </c>
      <c r="B54" s="7">
        <v>1</v>
      </c>
      <c r="C54" s="7">
        <v>1</v>
      </c>
      <c r="D54" s="7">
        <v>3</v>
      </c>
      <c r="E54" s="7">
        <v>1</v>
      </c>
      <c r="F54" s="7">
        <v>2</v>
      </c>
      <c r="G54" s="39" t="s">
        <v>23</v>
      </c>
      <c r="H54" s="40">
        <f t="shared" si="0"/>
        <v>31</v>
      </c>
      <c r="I54" s="42"/>
      <c r="J54" s="42"/>
    </row>
    <row r="55" spans="1:10" s="14" customFormat="1" ht="12.75" customHeight="1">
      <c r="A55" s="7">
        <v>3</v>
      </c>
      <c r="B55" s="7">
        <v>1</v>
      </c>
      <c r="C55" s="7">
        <v>1</v>
      </c>
      <c r="D55" s="7">
        <v>5</v>
      </c>
      <c r="E55" s="7"/>
      <c r="F55" s="7"/>
      <c r="G55" s="39" t="s">
        <v>24</v>
      </c>
      <c r="H55" s="40">
        <f t="shared" si="0"/>
        <v>32</v>
      </c>
      <c r="I55" s="42"/>
      <c r="J55" s="42"/>
    </row>
    <row r="56" spans="1:10" s="14" customFormat="1" ht="12.75" customHeight="1">
      <c r="A56" s="7">
        <v>3</v>
      </c>
      <c r="B56" s="7">
        <v>1</v>
      </c>
      <c r="C56" s="7">
        <v>1</v>
      </c>
      <c r="D56" s="7">
        <v>5</v>
      </c>
      <c r="E56" s="7">
        <v>1</v>
      </c>
      <c r="F56" s="7">
        <v>3</v>
      </c>
      <c r="G56" s="39" t="s">
        <v>24</v>
      </c>
      <c r="H56" s="40">
        <f t="shared" si="0"/>
        <v>33</v>
      </c>
      <c r="I56" s="41"/>
      <c r="J56" s="41"/>
    </row>
    <row r="57" spans="1:10" s="14" customFormat="1" ht="12.75" customHeight="1">
      <c r="A57" s="7">
        <v>3</v>
      </c>
      <c r="B57" s="7">
        <v>1</v>
      </c>
      <c r="C57" s="7">
        <v>2</v>
      </c>
      <c r="D57" s="7">
        <v>1</v>
      </c>
      <c r="E57" s="7"/>
      <c r="F57" s="7"/>
      <c r="G57" s="39" t="s">
        <v>25</v>
      </c>
      <c r="H57" s="40">
        <f t="shared" si="0"/>
        <v>34</v>
      </c>
      <c r="I57" s="42">
        <f>I58+I59</f>
        <v>0</v>
      </c>
      <c r="J57" s="42">
        <f>J58+J59</f>
        <v>0</v>
      </c>
    </row>
    <row r="58" spans="1:10" s="19" customFormat="1" ht="24.75" customHeight="1">
      <c r="A58" s="7">
        <v>3</v>
      </c>
      <c r="B58" s="7">
        <v>1</v>
      </c>
      <c r="C58" s="7">
        <v>2</v>
      </c>
      <c r="D58" s="7">
        <v>1</v>
      </c>
      <c r="E58" s="7">
        <v>1</v>
      </c>
      <c r="F58" s="7">
        <v>2</v>
      </c>
      <c r="G58" s="39" t="s">
        <v>41</v>
      </c>
      <c r="H58" s="40">
        <f t="shared" si="0"/>
        <v>35</v>
      </c>
      <c r="I58" s="38"/>
      <c r="J58" s="38"/>
    </row>
    <row r="59" spans="1:10" s="14" customFormat="1" ht="12.75" customHeight="1">
      <c r="A59" s="7">
        <v>3</v>
      </c>
      <c r="B59" s="7">
        <v>1</v>
      </c>
      <c r="C59" s="7">
        <v>2</v>
      </c>
      <c r="D59" s="7">
        <v>1</v>
      </c>
      <c r="E59" s="7">
        <v>1</v>
      </c>
      <c r="F59" s="7">
        <v>5</v>
      </c>
      <c r="G59" s="39" t="s">
        <v>26</v>
      </c>
      <c r="H59" s="40">
        <f t="shared" si="0"/>
        <v>36</v>
      </c>
      <c r="I59" s="42"/>
      <c r="J59" s="42"/>
    </row>
    <row r="60" spans="1:10" s="14" customFormat="1" ht="12.75" customHeight="1">
      <c r="A60" s="35"/>
      <c r="B60" s="35"/>
      <c r="C60" s="35"/>
      <c r="D60" s="35"/>
      <c r="E60" s="35"/>
      <c r="F60" s="35"/>
      <c r="G60" s="47" t="s">
        <v>47</v>
      </c>
      <c r="H60" s="37">
        <f>H59+1</f>
        <v>37</v>
      </c>
      <c r="I60" s="64">
        <f>I24+I51</f>
        <v>1477.1999999999998</v>
      </c>
      <c r="J60" s="64">
        <f>J24+J51</f>
        <v>1473.1</v>
      </c>
    </row>
    <row r="61" spans="1:10" s="14" customFormat="1" ht="12.75" customHeight="1">
      <c r="A61" s="53"/>
      <c r="B61" s="53"/>
      <c r="C61" s="53"/>
      <c r="D61" s="53"/>
      <c r="E61" s="53"/>
      <c r="F61" s="53"/>
      <c r="G61" s="54"/>
      <c r="H61" s="55"/>
      <c r="I61" s="56"/>
      <c r="J61" s="56"/>
    </row>
    <row r="62" spans="1:10" s="14" customFormat="1" ht="12.75" customHeight="1">
      <c r="A62" s="53"/>
      <c r="B62" s="53"/>
      <c r="C62" s="53"/>
      <c r="D62" s="53"/>
      <c r="E62" s="53"/>
      <c r="F62" s="53"/>
      <c r="G62" s="54"/>
      <c r="H62" s="55"/>
      <c r="I62" s="56"/>
      <c r="J62" s="56"/>
    </row>
    <row r="63" s="14" customFormat="1" ht="8.25" customHeight="1"/>
    <row r="64" spans="1:15" s="14" customFormat="1" ht="12.75">
      <c r="A64" s="8" t="s">
        <v>60</v>
      </c>
      <c r="B64" s="2"/>
      <c r="C64" s="2"/>
      <c r="D64" s="2"/>
      <c r="E64" s="2"/>
      <c r="F64" s="2"/>
      <c r="G64" s="3"/>
      <c r="H64" s="58"/>
      <c r="I64" s="57"/>
      <c r="J64"/>
      <c r="K64" s="57" t="s">
        <v>61</v>
      </c>
      <c r="L64" s="57"/>
      <c r="M64" s="57"/>
      <c r="N64"/>
      <c r="O64"/>
    </row>
    <row r="65" spans="1:15" s="14" customFormat="1" ht="15.75">
      <c r="A65" s="8"/>
      <c r="B65" s="2"/>
      <c r="C65" s="2"/>
      <c r="D65" s="2"/>
      <c r="E65" s="2"/>
      <c r="F65" s="2"/>
      <c r="G65" s="3"/>
      <c r="H65" s="82" t="s">
        <v>3</v>
      </c>
      <c r="I65" s="83"/>
      <c r="J65"/>
      <c r="K65" s="84" t="s">
        <v>4</v>
      </c>
      <c r="L65" s="84"/>
      <c r="M65" s="84"/>
      <c r="N65" s="50"/>
      <c r="O65" s="50"/>
    </row>
    <row r="66" spans="1:14" s="14" customFormat="1" ht="12.75">
      <c r="A66" s="8"/>
      <c r="B66" s="2"/>
      <c r="C66" s="2"/>
      <c r="D66" s="2"/>
      <c r="E66" s="2"/>
      <c r="F66" s="2"/>
      <c r="G66" s="3"/>
      <c r="J66" s="9"/>
      <c r="K66" s="9"/>
      <c r="L66" s="51"/>
      <c r="M66" s="52"/>
      <c r="N66" s="52"/>
    </row>
    <row r="67" spans="1:10" ht="13.5" customHeight="1">
      <c r="A67" s="2"/>
      <c r="B67" s="2"/>
      <c r="C67" s="2"/>
      <c r="D67" s="2"/>
      <c r="E67" s="2"/>
      <c r="F67" s="2"/>
      <c r="G67" s="10"/>
      <c r="J67" s="48"/>
    </row>
    <row r="68" spans="1:12" ht="5.25" customHeight="1">
      <c r="A68" s="2"/>
      <c r="B68" s="2"/>
      <c r="C68" s="2"/>
      <c r="D68" s="2"/>
      <c r="E68" s="2"/>
      <c r="F68" s="2"/>
      <c r="G68" s="10"/>
      <c r="H68" s="50"/>
      <c r="I68" s="50"/>
      <c r="J68" s="48"/>
      <c r="K68" s="50"/>
      <c r="L68" s="50"/>
    </row>
    <row r="69" spans="1:14" s="14" customFormat="1" ht="12.75">
      <c r="A69" s="11" t="s">
        <v>27</v>
      </c>
      <c r="B69" s="2"/>
      <c r="C69" s="2"/>
      <c r="D69" s="2"/>
      <c r="E69" s="2"/>
      <c r="F69" s="2"/>
      <c r="G69" s="3"/>
      <c r="H69" s="58"/>
      <c r="I69" s="58"/>
      <c r="J69" s="9"/>
      <c r="K69" s="58" t="s">
        <v>50</v>
      </c>
      <c r="L69" s="59"/>
      <c r="M69" s="60"/>
      <c r="N69" s="52"/>
    </row>
    <row r="70" spans="1:14" ht="15.75">
      <c r="A70" s="2"/>
      <c r="B70" s="2"/>
      <c r="C70" s="2"/>
      <c r="D70" s="2"/>
      <c r="E70" s="2"/>
      <c r="F70" s="2"/>
      <c r="G70" s="12"/>
      <c r="H70" s="85" t="s">
        <v>3</v>
      </c>
      <c r="I70" s="85"/>
      <c r="J70" s="48"/>
      <c r="K70" s="86" t="s">
        <v>4</v>
      </c>
      <c r="L70" s="86"/>
      <c r="M70" s="86"/>
      <c r="N70" s="18"/>
    </row>
  </sheetData>
  <sheetProtection/>
  <mergeCells count="19">
    <mergeCell ref="B4:H4"/>
    <mergeCell ref="H1:N1"/>
    <mergeCell ref="H2:N2"/>
    <mergeCell ref="K5:M5"/>
    <mergeCell ref="A23:F23"/>
    <mergeCell ref="A22:F22"/>
    <mergeCell ref="A16:L16"/>
    <mergeCell ref="G17:K17"/>
    <mergeCell ref="G18:J18"/>
    <mergeCell ref="A14:L15"/>
    <mergeCell ref="B5:H5"/>
    <mergeCell ref="I5:J5"/>
    <mergeCell ref="B7:H7"/>
    <mergeCell ref="I7:J7"/>
    <mergeCell ref="B10:H10"/>
    <mergeCell ref="H70:I70"/>
    <mergeCell ref="H65:I65"/>
    <mergeCell ref="K65:M65"/>
    <mergeCell ref="K70:M70"/>
  </mergeCells>
  <printOptions/>
  <pageMargins left="0.7086614173228347" right="0.75" top="0.511811023622047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Tytuvėnų gimnazija</cp:lastModifiedBy>
  <cp:lastPrinted>2012-07-09T11:17:10Z</cp:lastPrinted>
  <dcterms:created xsi:type="dcterms:W3CDTF">2004-04-07T07:35:18Z</dcterms:created>
  <dcterms:modified xsi:type="dcterms:W3CDTF">2012-07-09T11:17:40Z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-1238319535</vt:i4>
  </property>
  <property fmtid="{D5CDD505-2E9C-101B-9397-08002B2CF9AE}" pid="3" name="_EmailSubject">
    <vt:lpwstr/>
  </property>
  <property fmtid="{D5CDD505-2E9C-101B-9397-08002B2CF9AE}" pid="4" name="_AuthorEmail">
    <vt:lpwstr>a.grigeniene@finmin.lt</vt:lpwstr>
  </property>
  <property fmtid="{D5CDD505-2E9C-101B-9397-08002B2CF9AE}" pid="5" name="_AuthorEmailDisplayName">
    <vt:lpwstr>Arune Grigeniene</vt:lpwstr>
  </property>
  <property fmtid="{D5CDD505-2E9C-101B-9397-08002B2CF9AE}" pid="6" name="_PreviousAdHocReviewCycleID">
    <vt:i4>995013681</vt:i4>
  </property>
  <property fmtid="{D5CDD505-2E9C-101B-9397-08002B2CF9AE}" pid="7" name="_ReviewingToolsShownOnce">
    <vt:lpwstr/>
  </property>
</Properties>
</file>