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Area" localSheetId="0">'4'!$A$1:$M$25</definedName>
    <definedName name="_xlnm.Print_Titles" localSheetId="0">'4'!$10:$12</definedName>
  </definedNames>
  <calcPr calcMode="manual" fullCalcOnLoad="1"/>
</workbook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<sst xmlns="http://schemas.openxmlformats.org/spreadsheetml/2006/main" count="47" uniqueCount="41">
  <si>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</si>
  <si>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</si>
  <si>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</si>
  <si>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</si>
  <si>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</si>
  <si>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</si>
  <si>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</si>
  <si>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</si>
  <si>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</si>
  <si>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</si>
  <si>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</si>
  <si>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</si>
  <si>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</si>
  <si>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</si>
  <si>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</si>
  <si>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</si>
  <si>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</si>
  <si>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</si>
  <si>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</si>
  <si>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</si>
  <si>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</si>
  <si>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</si>
  <si>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</si>
  <si>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</si>
  <si>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</si>
  <si>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</si>
  <si>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</si>
  <si>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</si>
  <si>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</si>
  <si>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</si>
  <si>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</si>
  <si>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</si>
  <si>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</si>
  <si>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</si>
  <si>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</si>
  <si>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</si>
  <si>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</si>
  <si>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</si>
  <si>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</si>
  <si>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</si>
  <si>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Kelmės rajono Tytuvėnų gimnazija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</si>
</sst>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427]yyyy\ &quot;m.&quot;\ mmmm\ d\ &quot;d.&quot;"/>
    <numFmt numFmtId="175" formatCode="yyyy\-mm\-dd;@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175" fontId="3" fillId="0" borderId="0" xfId="0" applyNumberFormat="1" applyFont="1" applyAlignment="1">
      <alignment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5">
      <c r="I1" s="7"/>
      <c r="J1" s="7"/>
      <c r="K1" s="7"/>
    </row>
    <row r="2" ht="15">
      <c r="I2" s="4" t="s">
        <v>22</v>
      </c>
    </row>
    <row r="3" ht="15">
      <c r="I3" s="4" t="s">
        <v>23</v>
      </c>
    </row>
    <row r="4" ht="15">
      <c r="E4" s="4" t="s">
        <v>40</v>
      </c>
    </row>
    <row r="5" spans="1:13" ht="15">
      <c r="A5" s="19" t="s">
        <v>19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8" spans="1:13" ht="15">
      <c r="A8" s="19" t="s">
        <v>16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ht="15">
      <c r="E9" s="14">
        <v>41912</v>
      </c>
    </row>
    <row r="10" spans="1:13" ht="15">
      <c r="A10" s="18" t="s">
        <v>0</v>
      </c>
      <c r="B10" s="18" t="s">
        <v>1</v>
      </c>
      <c r="C10" s="18" t="s">
        <v>2</v>
      </c>
      <c r="D10" s="18" t="s">
        <v>3</v>
      </c>
      <c r="E10" s="18"/>
      <c r="F10" s="18"/>
      <c r="G10" s="18"/>
      <c r="H10" s="18"/>
      <c r="I10" s="18"/>
      <c r="J10" s="21"/>
      <c r="K10" s="21"/>
      <c r="L10" s="18"/>
      <c r="M10" s="18" t="s">
        <v>4</v>
      </c>
    </row>
    <row r="11" spans="1:13" ht="123" customHeight="1">
      <c r="A11" s="18"/>
      <c r="B11" s="18"/>
      <c r="C11" s="18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8" t="s">
        <v>21</v>
      </c>
      <c r="J11" s="1" t="s">
        <v>25</v>
      </c>
      <c r="K11" s="10" t="s">
        <v>36</v>
      </c>
      <c r="L11" s="11" t="s">
        <v>30</v>
      </c>
      <c r="M11" s="18"/>
    </row>
    <row r="12" spans="1:13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26</v>
      </c>
      <c r="L12" s="9">
        <v>12</v>
      </c>
      <c r="M12" s="9">
        <v>13</v>
      </c>
    </row>
    <row r="13" spans="1:13" ht="71.25">
      <c r="A13" s="1" t="s">
        <v>6</v>
      </c>
      <c r="B13" s="5" t="s">
        <v>37</v>
      </c>
      <c r="C13" s="16">
        <f>C14+C15</f>
        <v>190012.93</v>
      </c>
      <c r="D13" s="16">
        <f>D14+D15</f>
        <v>1637345.55</v>
      </c>
      <c r="E13" s="16"/>
      <c r="F13" s="16">
        <f>F14+F15</f>
        <v>60.35</v>
      </c>
      <c r="G13" s="17"/>
      <c r="H13" s="17"/>
      <c r="I13" s="17">
        <f>I14+I15</f>
        <v>1643231.79</v>
      </c>
      <c r="J13" s="17"/>
      <c r="K13" s="17"/>
      <c r="L13" s="17"/>
      <c r="M13" s="17">
        <f>M14+M15</f>
        <v>184187.04</v>
      </c>
    </row>
    <row r="14" spans="1:13" ht="15" customHeight="1">
      <c r="A14" s="2" t="s">
        <v>7</v>
      </c>
      <c r="B14" s="3" t="s">
        <v>8</v>
      </c>
      <c r="C14" s="15">
        <v>190012.93</v>
      </c>
      <c r="D14" s="15">
        <v>9629.23</v>
      </c>
      <c r="E14" s="15"/>
      <c r="F14" s="15">
        <v>60.35</v>
      </c>
      <c r="G14" s="13"/>
      <c r="H14" s="13"/>
      <c r="I14" s="13">
        <v>15515.47</v>
      </c>
      <c r="J14" s="13"/>
      <c r="K14" s="13"/>
      <c r="L14" s="13"/>
      <c r="M14" s="13">
        <f>C14+D14+F14-I14</f>
        <v>184187.04</v>
      </c>
    </row>
    <row r="15" spans="1:13" ht="15" customHeight="1">
      <c r="A15" s="2" t="s">
        <v>9</v>
      </c>
      <c r="B15" s="3" t="s">
        <v>10</v>
      </c>
      <c r="C15" s="15"/>
      <c r="D15" s="15">
        <v>1627716.32</v>
      </c>
      <c r="E15" s="15"/>
      <c r="F15" s="15"/>
      <c r="G15" s="13"/>
      <c r="H15" s="13"/>
      <c r="I15" s="13">
        <v>1627716.32</v>
      </c>
      <c r="J15" s="13"/>
      <c r="K15" s="13"/>
      <c r="L15" s="13"/>
      <c r="M15" s="13">
        <f>C15+D15+F15-I15</f>
        <v>0</v>
      </c>
    </row>
    <row r="16" spans="1:13" ht="74.25" customHeight="1">
      <c r="A16" s="1" t="s">
        <v>11</v>
      </c>
      <c r="B16" s="5" t="s">
        <v>38</v>
      </c>
      <c r="C16" s="16">
        <f>C17+C18</f>
        <v>3719000.5</v>
      </c>
      <c r="D16" s="16">
        <f>D17+D18</f>
        <v>737300.28</v>
      </c>
      <c r="E16" s="16"/>
      <c r="F16" s="16">
        <f>F17+F18</f>
        <v>231.85</v>
      </c>
      <c r="G16" s="16">
        <f>G17+G18</f>
        <v>0</v>
      </c>
      <c r="H16" s="17"/>
      <c r="I16" s="17">
        <f>I17+I18</f>
        <v>802214.99</v>
      </c>
      <c r="J16" s="17"/>
      <c r="K16" s="17"/>
      <c r="L16" s="17">
        <f>L17+L18</f>
        <v>10191.97</v>
      </c>
      <c r="M16" s="17">
        <f>M17+M18</f>
        <v>3664509.6100000003</v>
      </c>
    </row>
    <row r="17" spans="1:13" ht="15" customHeight="1">
      <c r="A17" s="2" t="s">
        <v>32</v>
      </c>
      <c r="B17" s="3" t="s">
        <v>8</v>
      </c>
      <c r="C17" s="15">
        <v>3719000.5</v>
      </c>
      <c r="D17" s="15">
        <v>76010.36</v>
      </c>
      <c r="E17" s="15"/>
      <c r="F17" s="15">
        <v>231.85</v>
      </c>
      <c r="G17" s="13"/>
      <c r="H17" s="13"/>
      <c r="I17" s="13">
        <v>140932.13</v>
      </c>
      <c r="J17" s="13"/>
      <c r="K17" s="13"/>
      <c r="L17" s="13">
        <v>3597.02</v>
      </c>
      <c r="M17" s="13">
        <f>C17+D17+F17-I17-G17+L17</f>
        <v>3657907.6</v>
      </c>
    </row>
    <row r="18" spans="1:13" ht="15" customHeight="1">
      <c r="A18" s="2" t="s">
        <v>33</v>
      </c>
      <c r="B18" s="3" t="s">
        <v>10</v>
      </c>
      <c r="C18" s="15"/>
      <c r="D18" s="15">
        <v>661289.92</v>
      </c>
      <c r="E18" s="15"/>
      <c r="F18" s="15"/>
      <c r="G18" s="13"/>
      <c r="H18" s="13"/>
      <c r="I18" s="13">
        <v>661282.86</v>
      </c>
      <c r="J18" s="13"/>
      <c r="K18" s="13"/>
      <c r="L18" s="13">
        <v>6594.95</v>
      </c>
      <c r="M18" s="13">
        <f>C18+D18+F18-I18+L18</f>
        <v>6602.010000000056</v>
      </c>
    </row>
    <row r="19" spans="1:13" ht="114.75" customHeight="1">
      <c r="A19" s="1" t="s">
        <v>12</v>
      </c>
      <c r="B19" s="5" t="s">
        <v>39</v>
      </c>
      <c r="C19" s="16">
        <f>C20+C21</f>
        <v>71989.42000000001</v>
      </c>
      <c r="D19" s="16">
        <f>D20+D21</f>
        <v>15932.7</v>
      </c>
      <c r="E19" s="16"/>
      <c r="F19" s="16">
        <f>F20+F21</f>
        <v>0</v>
      </c>
      <c r="G19" s="17"/>
      <c r="H19" s="17"/>
      <c r="I19" s="17">
        <f>I20+I21</f>
        <v>25675.29</v>
      </c>
      <c r="J19" s="17"/>
      <c r="K19" s="17"/>
      <c r="L19" s="17"/>
      <c r="M19" s="17">
        <f>M20+M21</f>
        <v>62246.83</v>
      </c>
    </row>
    <row r="20" spans="1:13" ht="15" customHeight="1">
      <c r="A20" s="2" t="s">
        <v>14</v>
      </c>
      <c r="B20" s="3" t="s">
        <v>8</v>
      </c>
      <c r="C20" s="15">
        <v>71088.46</v>
      </c>
      <c r="D20" s="15">
        <v>15645</v>
      </c>
      <c r="E20" s="15"/>
      <c r="F20" s="15"/>
      <c r="G20" s="13"/>
      <c r="H20" s="13"/>
      <c r="I20" s="13">
        <v>24774.33</v>
      </c>
      <c r="J20" s="13"/>
      <c r="K20" s="13"/>
      <c r="L20" s="13"/>
      <c r="M20" s="13">
        <f>C20+D20+F20-I20+E20</f>
        <v>61959.130000000005</v>
      </c>
    </row>
    <row r="21" spans="1:13" ht="15" customHeight="1">
      <c r="A21" s="2" t="s">
        <v>34</v>
      </c>
      <c r="B21" s="3" t="s">
        <v>10</v>
      </c>
      <c r="C21" s="15">
        <v>900.96</v>
      </c>
      <c r="D21" s="15">
        <v>287.7</v>
      </c>
      <c r="E21" s="15"/>
      <c r="F21" s="15"/>
      <c r="G21" s="13"/>
      <c r="H21" s="13"/>
      <c r="I21" s="15">
        <v>900.96</v>
      </c>
      <c r="J21" s="13"/>
      <c r="K21" s="13"/>
      <c r="L21" s="13"/>
      <c r="M21" s="15">
        <f>C21+D21+F21-I21+E21</f>
        <v>287.70000000000005</v>
      </c>
    </row>
    <row r="22" spans="1:13" ht="15" customHeight="1">
      <c r="A22" s="1" t="s">
        <v>15</v>
      </c>
      <c r="B22" s="5" t="s">
        <v>13</v>
      </c>
      <c r="C22" s="16">
        <f>C23+C24</f>
        <v>19682.63</v>
      </c>
      <c r="D22" s="16">
        <f>D23+D24</f>
        <v>3800</v>
      </c>
      <c r="E22" s="16"/>
      <c r="F22" s="16">
        <f>F23+F24</f>
        <v>2939.8</v>
      </c>
      <c r="G22" s="17"/>
      <c r="H22" s="17"/>
      <c r="I22" s="16">
        <f>I23+I24</f>
        <v>13327.07</v>
      </c>
      <c r="J22" s="17"/>
      <c r="K22" s="17"/>
      <c r="L22" s="17"/>
      <c r="M22" s="16">
        <f>M23+M24</f>
        <v>13095.36</v>
      </c>
    </row>
    <row r="23" spans="1:13" ht="15" customHeight="1">
      <c r="A23" s="2" t="s">
        <v>17</v>
      </c>
      <c r="B23" s="3" t="s">
        <v>8</v>
      </c>
      <c r="C23" s="15">
        <v>7449.36</v>
      </c>
      <c r="D23" s="15">
        <f>2000</f>
        <v>2000</v>
      </c>
      <c r="E23" s="15">
        <v>11808.73</v>
      </c>
      <c r="F23" s="15">
        <v>2939.8</v>
      </c>
      <c r="G23" s="13"/>
      <c r="H23" s="13"/>
      <c r="I23" s="15">
        <v>11527.07</v>
      </c>
      <c r="J23" s="13"/>
      <c r="K23" s="13"/>
      <c r="L23" s="13"/>
      <c r="M23" s="15">
        <f>C23+D23+F23-I23+E23</f>
        <v>12670.82</v>
      </c>
    </row>
    <row r="24" spans="1:13" ht="15" customHeight="1">
      <c r="A24" s="2" t="s">
        <v>18</v>
      </c>
      <c r="B24" s="3" t="s">
        <v>10</v>
      </c>
      <c r="C24" s="15">
        <v>12233.27</v>
      </c>
      <c r="D24" s="15">
        <f>1800</f>
        <v>1800</v>
      </c>
      <c r="E24" s="15">
        <v>-11808.73</v>
      </c>
      <c r="F24" s="15"/>
      <c r="G24" s="13"/>
      <c r="H24" s="13"/>
      <c r="I24" s="15">
        <f>1800</f>
        <v>1800</v>
      </c>
      <c r="J24" s="13"/>
      <c r="K24" s="13"/>
      <c r="L24" s="13"/>
      <c r="M24" s="15">
        <f>C24+D24+F24-I24+E24</f>
        <v>424.5400000000009</v>
      </c>
    </row>
    <row r="25" spans="1:13" ht="15" customHeight="1">
      <c r="A25" s="1" t="s">
        <v>20</v>
      </c>
      <c r="B25" s="5" t="s">
        <v>35</v>
      </c>
      <c r="C25" s="16">
        <f>C13+C16+C19+C22</f>
        <v>4000685.48</v>
      </c>
      <c r="D25" s="16">
        <f>D13+D16+D19+D22</f>
        <v>2394378.5300000003</v>
      </c>
      <c r="E25" s="16">
        <f>E13+E16+E19+E22</f>
        <v>0</v>
      </c>
      <c r="F25" s="16">
        <f>F13+F16+F19+F22</f>
        <v>3232</v>
      </c>
      <c r="G25" s="16">
        <f>G13+G16+G19+G22</f>
        <v>0</v>
      </c>
      <c r="H25" s="17"/>
      <c r="I25" s="17">
        <f>I13+I16+I19+I22</f>
        <v>2484449.14</v>
      </c>
      <c r="J25" s="17"/>
      <c r="K25" s="17"/>
      <c r="L25" s="17">
        <f>L13+L16+L19+L22</f>
        <v>10191.97</v>
      </c>
      <c r="M25" s="17">
        <f>M13+M16+M19+M22</f>
        <v>3924038.8400000003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Algis</cp:lastModifiedBy>
  <cp:lastPrinted>2014-11-14T10:31:24Z</cp:lastPrinted>
  <dcterms:created xsi:type="dcterms:W3CDTF">1996-10-14T23:33:28Z</dcterms:created>
  <dcterms:modified xsi:type="dcterms:W3CDTF">2014-11-23T17:05:11Z</dcterms:modified>
  <cp:category/>
  <cp:version/>
  <cp:contentType/>
  <cp:contentStatus/>
</cp:coreProperties>
</file>